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8f02994b9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ff9303753b8f4e79"/>
    <x:sheet xmlns:r="http://schemas.openxmlformats.org/officeDocument/2006/relationships" name="Horta_125m2" sheetId="2" r:id="R8999fa51d5a44f80"/>
    <x:sheet xmlns:r="http://schemas.openxmlformats.org/officeDocument/2006/relationships" name="Minhocarios_Compostagem" sheetId="3" r:id="Ra3213496d016445e"/>
    <x:sheet xmlns:r="http://schemas.openxmlformats.org/officeDocument/2006/relationships" name="Residuos" sheetId="4" r:id="Rca312fe002c24ca7"/>
    <x:sheet xmlns:r="http://schemas.openxmlformats.org/officeDocument/2006/relationships" name="Agua" sheetId="5" r:id="Rad2dd8e5d4de473f"/>
    <x:sheet xmlns:r="http://schemas.openxmlformats.org/officeDocument/2006/relationships" name="Energia" sheetId="6" r:id="Ra7d403ac9024414f"/>
    <x:sheet xmlns:r="http://schemas.openxmlformats.org/officeDocument/2006/relationships" name="Paisagismo" sheetId="7" r:id="R25492f7ecda04c11"/>
    <x:sheet xmlns:r="http://schemas.openxmlformats.org/officeDocument/2006/relationships" name="Drenagem" sheetId="8" r:id="R8a8bfbfe7970481e"/>
    <x:sheet xmlns:r="http://schemas.openxmlformats.org/officeDocument/2006/relationships" name="Placar_Verde" sheetId="9" r:id="Rc77862cf0b42479d"/>
    <x:sheet xmlns:r="http://schemas.openxmlformats.org/officeDocument/2006/relationships" name="Condominios_15" sheetId="10" r:id="R8fa95be75a974879"/>
    <x:sheet xmlns:r="http://schemas.openxmlformats.org/officeDocument/2006/relationships" name="Listas_Fontes" sheetId="11" r:id="R860828b4d4e84d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R$ #,##0.00"/>
  </x:numFmts>
  <x:fonts count="4">
    <x:font>
      <x:sz val="11"/>
      <x:name val="Carlito"/>
    </x:font>
    <x:font>
      <x:b/>
      <x:sz val="18"/>
      <x:color rgb="FF1B4332"/>
      <x:name val="Carlito"/>
    </x:font>
    <x:font>
      <x:b/>
      <x:sz val="11"/>
      <x:color rgb="FFFFFFFF"/>
      <x:name val="Carlito"/>
    </x:font>
    <x:font>
      <x:b/>
      <x:sz val="11"/>
      <x:color rgb="FF1B433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7F3E8"/>
      </x:patternFill>
    </x:fill>
    <x:fill>
      <x:patternFill patternType="solid">
        <x:fgColor rgb="FF1B4332"/>
      </x:patternFill>
    </x:fill>
    <x:fill>
      <x:patternFill patternType="solid">
        <x:fgColor rgb="FFD8F3DC"/>
      </x:patternFill>
    </x:fill>
  </x:fills>
  <x:borders count="24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</x:borders>
  <x:cellStyleXfs count="1">
    <x:xf numFmtId="0" fontId="0" fillId="0" borderId="0"/>
  </x:cellStyleXfs>
  <x:cellXfs count="1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2" fillId="3" borderId="2" xfId="0" applyNumberFormat="1" applyFont="1" applyFill="1" applyBorder="1" applyAlignment="1">
      <x:alignment horizontal="center" vertical="center"/>
    </x:xf>
    <x:xf numFmtId="0" fontId="2" fillId="3" borderId="3" xfId="0" applyNumberFormat="1" applyFont="1" applyFill="1" applyBorder="1" applyAlignment="1">
      <x:alignment horizontal="center" vertical="center"/>
    </x:xf>
    <x:xf numFmtId="0" fontId="2" fillId="3" borderId="4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2" fillId="3" borderId="10" xfId="0" applyNumberFormat="1" applyFont="1" applyFill="1" applyBorder="1" applyAlignment="1">
      <x:alignment horizontal="center" vertical="center"/>
    </x:xf>
    <x:xf numFmtId="0" fontId="2" fillId="3" borderId="11" xfId="0" applyNumberFormat="1" applyFont="1" applyFill="1" applyBorder="1" applyAlignment="1">
      <x:alignment horizontal="center" vertical="center"/>
    </x:xf>
    <x:xf numFmtId="0" fontId="2" fillId="3" borderId="12" xfId="0" applyNumberFormat="1" applyFont="1" applyFill="1" applyBorder="1" applyAlignment="1">
      <x:alignment horizontal="center" vertical="center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2" fillId="3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0" xfId="0" applyNumberFormat="1" applyFont="1" applyFill="1" applyBorder="1" applyAlignment="1">
      <x:alignment horizontal="center" vertical="center" wrapText="1"/>
    </x:xf>
    <x:xf numFmtId="0" fontId="2" fillId="3" borderId="11" xfId="0" applyNumberFormat="1" applyFont="1" applyFill="1" applyBorder="1" applyAlignment="1">
      <x:alignment horizontal="center" vertical="center" wrapText="1"/>
    </x:xf>
    <x:xf numFmtId="0" fontId="2" fillId="3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horizontal="center" vertical="top" wrapText="1"/>
    </x:xf>
    <x:xf numFmtId="0" fontId="2" fillId="3" borderId="3" xfId="0" applyNumberFormat="1" applyFont="1" applyFill="1" applyBorder="1" applyAlignment="1">
      <x:alignment horizontal="center" vertical="top" wrapText="1"/>
    </x:xf>
    <x:xf numFmtId="0" fontId="2" fillId="3" borderId="4" xfId="0" applyNumberFormat="1" applyFont="1" applyFill="1" applyBorder="1" applyAlignment="1">
      <x:alignment horizontal="center"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2" fillId="3" borderId="10" xfId="0" applyNumberFormat="1" applyFont="1" applyFill="1" applyBorder="1" applyAlignment="1">
      <x:alignment horizontal="center" vertical="top" wrapText="1"/>
    </x:xf>
    <x:xf numFmtId="0" fontId="2" fillId="3" borderId="11" xfId="0" applyNumberFormat="1" applyFont="1" applyFill="1" applyBorder="1" applyAlignment="1">
      <x:alignment horizontal="center" vertical="top" wrapText="1"/>
    </x:xf>
    <x:xf numFmtId="0" fontId="2" fillId="3" borderId="12" xfId="0" applyNumberFormat="1" applyFont="1" applyFill="1" applyBorder="1" applyAlignment="1">
      <x:alignment horizontal="center"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8" xfId="0" applyNumberFormat="1" applyFont="1" applyFill="1" applyBorder="1"/>
    <x:xf numFmtId="200" fontId="0" fillId="0" borderId="8" xfId="0" applyNumberFormat="1" applyFont="1" applyFill="1" applyBorder="1"/>
    <x:xf numFmtId="201" fontId="0" fillId="0" borderId="16" xfId="0" applyNumberFormat="1" applyFont="1" applyFill="1" applyBorder="1"/>
    <x:xf numFmtId="200" fontId="0" fillId="0" borderId="16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8" xfId="0" applyNumberFormat="1" applyFont="1" applyFill="1" applyBorder="1" applyAlignment="1">
      <x:alignment wrapText="1"/>
    </x:xf>
    <x:xf numFmtId="200" fontId="0" fillId="0" borderId="8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6" xfId="0" applyNumberFormat="1" applyFont="1" applyFill="1" applyBorder="1" applyAlignment="1">
      <x:alignment wrapText="1"/>
    </x:xf>
    <x:xf numFmtId="200" fontId="0" fillId="0" borderId="16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8" xfId="0" applyNumberFormat="1" applyFont="1" applyFill="1" applyBorder="1" applyAlignment="1">
      <x:alignment vertical="top" wrapText="1"/>
    </x:xf>
    <x:xf numFmtId="200" fontId="0" fillId="0" borderId="8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6" xfId="0" applyNumberFormat="1" applyFont="1" applyFill="1" applyBorder="1" applyAlignment="1">
      <x:alignment vertical="top" wrapText="1"/>
    </x:xf>
    <x:xf numFmtId="200" fontId="0" fillId="0" borderId="16" xfId="0" applyNumberFormat="1" applyFont="1" applyFill="1" applyBorder="1" applyAlignment="1">
      <x:alignment vertical="top" wrapText="1"/>
    </x:xf>
    <x:xf numFmtId="201" fontId="0" fillId="0" borderId="9" xfId="0" applyNumberFormat="1" applyFont="1" applyFill="1" applyBorder="1"/>
    <x:xf numFmtId="201" fontId="0" fillId="0" borderId="17" xfId="0" applyNumberFormat="1" applyFont="1" applyFill="1" applyBorder="1"/>
    <x:xf numFmtId="201" fontId="0" fillId="0" borderId="9" xfId="0" applyNumberFormat="1" applyFont="1" applyFill="1" applyBorder="1" applyAlignment="1">
      <x:alignment wrapText="1"/>
    </x:xf>
    <x:xf numFmtId="201" fontId="0" fillId="0" borderId="17" xfId="0" applyNumberFormat="1" applyFont="1" applyFill="1" applyBorder="1" applyAlignment="1">
      <x:alignment wrapText="1"/>
    </x:xf>
    <x:xf numFmtId="201" fontId="0" fillId="0" borderId="9" xfId="0" applyNumberFormat="1" applyFont="1" applyFill="1" applyBorder="1" applyAlignment="1">
      <x:alignment vertical="top" wrapText="1"/>
    </x:xf>
    <x:xf numFmtId="201" fontId="0" fillId="0" borderId="17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18" xfId="0" applyNumberFormat="1" applyFont="1" applyFill="1" applyBorder="1" applyAlignment="1">
      <x:alignment horizontal="center" vertical="center"/>
    </x:xf>
    <x:xf numFmtId="0" fontId="3" fillId="4" borderId="19" xfId="0" applyNumberFormat="1" applyFont="1" applyFill="1" applyBorder="1" applyAlignment="1">
      <x:alignment horizontal="center" vertical="center"/>
    </x:xf>
    <x:xf numFmtId="0" fontId="3" fillId="4" borderId="20" xfId="0" applyNumberFormat="1" applyFont="1" applyFill="1" applyBorder="1" applyAlignment="1">
      <x:alignment horizontal="center" vertical="center"/>
    </x:xf>
    <x:xf numFmtId="0" fontId="3" fillId="4" borderId="21" xfId="0" applyNumberFormat="1" applyFont="1" applyFill="1" applyBorder="1" applyAlignment="1">
      <x:alignment horizontal="center" vertical="center"/>
    </x:xf>
    <x:xf numFmtId="0" fontId="3" fillId="4" borderId="22" xfId="0" applyNumberFormat="1" applyFont="1" applyFill="1" applyBorder="1" applyAlignment="1">
      <x:alignment horizontal="center" vertical="center"/>
    </x:xf>
    <x:xf numFmtId="0" fontId="3" fillId="4" borderId="23" xfId="0" applyNumberFormat="1" applyFont="1" applyFill="1" applyBorder="1" applyAlignment="1">
      <x:alignment horizontal="center" vertical="center"/>
    </x:xf>
    <x:xf numFmtId="0" fontId="3" fillId="4" borderId="18" xfId="0" applyNumberFormat="1" applyFont="1" applyFill="1" applyBorder="1" applyAlignment="1">
      <x:alignment horizontal="center" vertical="center" wrapText="1"/>
    </x:xf>
    <x:xf numFmtId="0" fontId="3" fillId="4" borderId="19" xfId="0" applyNumberFormat="1" applyFont="1" applyFill="1" applyBorder="1" applyAlignment="1">
      <x:alignment horizontal="center" vertical="center" wrapText="1"/>
    </x:xf>
    <x:xf numFmtId="0" fontId="3" fillId="4" borderId="20" xfId="0" applyNumberFormat="1" applyFont="1" applyFill="1" applyBorder="1" applyAlignment="1">
      <x:alignment horizontal="center" vertical="center" wrapText="1"/>
    </x:xf>
    <x:xf numFmtId="0" fontId="3" fillId="4" borderId="21" xfId="0" applyNumberFormat="1" applyFont="1" applyFill="1" applyBorder="1" applyAlignment="1">
      <x:alignment horizontal="center" vertical="center" wrapText="1"/>
    </x:xf>
    <x:xf numFmtId="0" fontId="3" fillId="4" borderId="22" xfId="0" applyNumberFormat="1" applyFont="1" applyFill="1" applyBorder="1" applyAlignment="1">
      <x:alignment horizontal="center" vertical="center" wrapText="1"/>
    </x:xf>
    <x:xf numFmtId="0" fontId="3" fillId="4" borderId="23" xfId="0" applyNumberFormat="1" applyFont="1" applyFill="1" applyBorder="1" applyAlignment="1">
      <x:alignment horizontal="center" vertical="center" wrapText="1"/>
    </x:xf>
    <x:xf numFmtId="0" fontId="3" fillId="4" borderId="18" xfId="0" applyNumberFormat="1" applyFont="1" applyFill="1" applyBorder="1" applyAlignment="1">
      <x:alignment horizontal="center" vertical="top" wrapText="1"/>
    </x:xf>
    <x:xf numFmtId="0" fontId="3" fillId="4" borderId="19" xfId="0" applyNumberFormat="1" applyFont="1" applyFill="1" applyBorder="1" applyAlignment="1">
      <x:alignment horizontal="center" vertical="top" wrapText="1"/>
    </x:xf>
    <x:xf numFmtId="0" fontId="3" fillId="4" borderId="20" xfId="0" applyNumberFormat="1" applyFont="1" applyFill="1" applyBorder="1" applyAlignment="1">
      <x:alignment horizontal="center" vertical="top" wrapText="1"/>
    </x:xf>
    <x:xf numFmtId="0" fontId="3" fillId="4" borderId="21" xfId="0" applyNumberFormat="1" applyFont="1" applyFill="1" applyBorder="1" applyAlignment="1">
      <x:alignment horizontal="center" vertical="top" wrapText="1"/>
    </x:xf>
    <x:xf numFmtId="0" fontId="3" fillId="4" borderId="22" xfId="0" applyNumberFormat="1" applyFont="1" applyFill="1" applyBorder="1" applyAlignment="1">
      <x:alignment horizontal="center" vertical="top" wrapText="1"/>
    </x:xf>
    <x:xf numFmtId="0" fontId="3" fillId="4" borderId="23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21">
    <x:dxf>
      <x:font>
        <x:b/>
        <x:color rgb="FF1B4332"/>
      </x:font>
      <x:fill>
        <x:patternFill patternType="solid">
          <x:bgColor rgb="FFD8F3DC"/>
        </x:patternFill>
      </x:fill>
    </x:dxf>
    <x:dxf>
      <x:font>
        <x:color rgb="FF7A5B00"/>
      </x:font>
      <x:fill>
        <x:patternFill patternType="solid">
          <x:bgColor rgb="FFFFF2CC"/>
        </x:patternFill>
      </x:fill>
    </x:dxf>
    <x:dxf>
      <x:font>
        <x:color rgb="FF9C2F24"/>
      </x:font>
      <x:fill>
        <x:patternFill patternType="solid">
          <x:bgColor rgb="FFFCE8E6"/>
        </x:patternFill>
      </x:fill>
    </x:dxf>
    <x:dxf>
      <x:font>
        <x:b/>
        <x:color rgb="FF1B4332"/>
      </x:font>
      <x:fill>
        <x:patternFill patternType="solid">
          <x:bgColor rgb="FFD8F3DC"/>
        </x:patternFill>
      </x:fill>
    </x:dxf>
    <x:dxf>
      <x:font>
        <x:color rgb="FF7A5B00"/>
      </x:font>
      <x:fill>
        <x:patternFill patternType="solid">
          <x:bgColor rgb="FFFFF2CC"/>
        </x:patternFill>
      </x:fill>
    </x:dxf>
    <x:dxf>
      <x:font>
        <x:color rgb="FF9C2F24"/>
      </x:font>
      <x:fill>
        <x:patternFill patternType="solid">
          <x:bgColor rgb="FFFCE8E6"/>
        </x:patternFill>
      </x:fill>
    </x:dxf>
    <x:dxf>
      <x:font>
        <x:b/>
        <x:color rgb="FF1B4332"/>
      </x:font>
      <x:fill>
        <x:patternFill patternType="solid">
          <x:bgColor rgb="FFD8F3DC"/>
        </x:patternFill>
      </x:fill>
    </x:dxf>
    <x:dxf>
      <x:font>
        <x:color rgb="FF7A5B00"/>
      </x:font>
      <x:fill>
        <x:patternFill patternType="solid">
          <x:bgColor rgb="FFFFF2CC"/>
        </x:patternFill>
      </x:fill>
    </x:dxf>
    <x:dxf>
      <x:font>
        <x:color rgb="FF9C2F24"/>
      </x:font>
      <x:fill>
        <x:patternFill patternType="solid">
          <x:bgColor rgb="FFFCE8E6"/>
        </x:patternFill>
      </x:fill>
    </x:dxf>
    <x:dxf>
      <x:font>
        <x:b/>
        <x:color rgb="FF1B4332"/>
      </x:font>
      <x:fill>
        <x:patternFill patternType="solid">
          <x:bgColor rgb="FFD8F3DC"/>
        </x:patternFill>
      </x:fill>
    </x:dxf>
    <x:dxf>
      <x:font>
        <x:color rgb="FF7A5B00"/>
      </x:font>
      <x:fill>
        <x:patternFill patternType="solid">
          <x:bgColor rgb="FFFFF2CC"/>
        </x:patternFill>
      </x:fill>
    </x:dxf>
    <x:dxf>
      <x:font>
        <x:color rgb="FF9C2F24"/>
      </x:font>
      <x:fill>
        <x:patternFill patternType="solid">
          <x:bgColor rgb="FFFCE8E6"/>
        </x:patternFill>
      </x:fill>
    </x:dxf>
    <x:dxf>
      <x:font>
        <x:b/>
        <x:color rgb="FF1B4332"/>
      </x:font>
      <x:fill>
        <x:patternFill patternType="solid">
          <x:bgColor rgb="FFD8F3DC"/>
        </x:patternFill>
      </x:fill>
    </x:dxf>
    <x:dxf>
      <x:font>
        <x:color rgb="FF7A5B00"/>
      </x:font>
      <x:fill>
        <x:patternFill patternType="solid">
          <x:bgColor rgb="FFFFF2CC"/>
        </x:patternFill>
      </x:fill>
    </x:dxf>
    <x:dxf>
      <x:font>
        <x:color rgb="FF9C2F24"/>
      </x:font>
      <x:fill>
        <x:patternFill patternType="solid">
          <x:bgColor rgb="FFFCE8E6"/>
        </x:patternFill>
      </x:fill>
    </x:dxf>
    <x:dxf>
      <x:font>
        <x:b/>
        <x:color rgb="FF1B4332"/>
      </x:font>
      <x:fill>
        <x:patternFill patternType="solid">
          <x:bgColor rgb="FFD8F3DC"/>
        </x:patternFill>
      </x:fill>
    </x:dxf>
    <x:dxf>
      <x:font>
        <x:color rgb="FF7A5B00"/>
      </x:font>
      <x:fill>
        <x:patternFill patternType="solid">
          <x:bgColor rgb="FFFFF2CC"/>
        </x:patternFill>
      </x:fill>
    </x:dxf>
    <x:dxf>
      <x:font>
        <x:color rgb="FF9C2F24"/>
      </x:font>
      <x:fill>
        <x:patternFill patternType="solid">
          <x:bgColor rgb="FFFCE8E6"/>
        </x:patternFill>
      </x:fill>
    </x:dxf>
    <x:dxf>
      <x:font>
        <x:b/>
        <x:color rgb="FF1B4332"/>
      </x:font>
      <x:fill>
        <x:patternFill patternType="solid">
          <x:bgColor rgb="FFD8F3DC"/>
        </x:patternFill>
      </x:fill>
    </x:dxf>
    <x:dxf>
      <x:font>
        <x:color rgb="FF7A5B00"/>
      </x:font>
      <x:fill>
        <x:patternFill patternType="solid">
          <x:bgColor rgb="FFFFF2CC"/>
        </x:patternFill>
      </x:fill>
    </x:dxf>
    <x:dxf>
      <x:font>
        <x:color rgb="FF9C2F24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db2e8a77a407a" /><Relationship Type="http://schemas.openxmlformats.org/officeDocument/2006/relationships/theme" Target="/xl/theme/theme1.xml" Id="Rdc9341946254456f" /><Relationship Type="http://schemas.openxmlformats.org/officeDocument/2006/relationships/sharedStrings" Target="/xl/sharedStrings.xml" Id="Rd6a5404ff00942e7" /><Relationship Type="http://schemas.openxmlformats.org/officeDocument/2006/relationships/worksheet" Target="/xl/worksheets/sheet1.xml" Id="Rff9303753b8f4e79" /><Relationship Type="http://schemas.openxmlformats.org/officeDocument/2006/relationships/worksheet" Target="/xl/worksheets/sheet2.xml" Id="R8999fa51d5a44f80" /><Relationship Type="http://schemas.openxmlformats.org/officeDocument/2006/relationships/worksheet" Target="/xl/worksheets/sheet3.xml" Id="Ra3213496d016445e" /><Relationship Type="http://schemas.openxmlformats.org/officeDocument/2006/relationships/worksheet" Target="/xl/worksheets/sheet4.xml" Id="Rca312fe002c24ca7" /><Relationship Type="http://schemas.openxmlformats.org/officeDocument/2006/relationships/worksheet" Target="/xl/worksheets/sheet5.xml" Id="Rad2dd8e5d4de473f" /><Relationship Type="http://schemas.openxmlformats.org/officeDocument/2006/relationships/worksheet" Target="/xl/worksheets/sheet6.xml" Id="Ra7d403ac9024414f" /><Relationship Type="http://schemas.openxmlformats.org/officeDocument/2006/relationships/worksheet" Target="/xl/worksheets/sheet7.xml" Id="R25492f7ecda04c11" /><Relationship Type="http://schemas.openxmlformats.org/officeDocument/2006/relationships/worksheet" Target="/xl/worksheets/sheet8.xml" Id="R8a8bfbfe7970481e" /><Relationship Type="http://schemas.openxmlformats.org/officeDocument/2006/relationships/worksheet" Target="/xl/worksheets/sheet9.xml" Id="Rc77862cf0b42479d" /><Relationship Type="http://schemas.openxmlformats.org/officeDocument/2006/relationships/worksheet" Target="/xl/worksheets/sheet10.xml" Id="R8fa95be75a974879" /><Relationship Type="http://schemas.openxmlformats.org/officeDocument/2006/relationships/worksheet" Target="/xl/worksheets/sheet11.xml" Id="R860828b4d4e84dc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3ca55758d33404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b73c6ee299f04cb1" /><Relationship Type="http://schemas.openxmlformats.org/officeDocument/2006/relationships/chart" Target="/xl/drawings/charts/chart3.xml" Id="R80843d5a09cc42b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Participação dos 15 Condomínios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Quantidade</c:v>
          </c:tx>
          <c:cat>
            <c:strRef>
              <c:f>'Dashboard'!$D$15:$D$18</c:f>
              <c:strCache>
                <c:ptCount val="0"/>
              </c:strCache>
            </c:strRef>
          </c:cat>
          <c:val>
            <c:numRef>
              <c:f>'Dashboard'!$E$15:$E$18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Água (m³)</c:v>
          </c:tx>
          <c:marker>
            <c:symbol val="none"/>
          </c:marker>
          <c:cat>
            <c:strRef>
              <c:f>'Placar_Verde'!$A$4:$A$15</c:f>
              <c:strCache>
                <c:ptCount val="0"/>
              </c:strCache>
            </c:strRef>
          </c:cat>
          <c:val>
            <c:numRef>
              <c:f>'Placar_Verde'!$B$4:$B$15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Energia (kWh)</c:v>
          </c:tx>
          <c:marker>
            <c:symbol val="none"/>
          </c:marker>
          <c:cat>
            <c:strRef>
              <c:f>'Placar_Verde'!$A$4:$A$15</c:f>
              <c:strCache>
                <c:ptCount val="0"/>
              </c:strCache>
            </c:strRef>
          </c:cat>
          <c:val>
            <c:numRef>
              <c:f>'Placar_Verde'!$C$4:$C$15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Recicláveis (kg)</c:v>
          </c:tx>
          <c:cat>
            <c:strRef>
              <c:f>'Placar_Verde'!$A$4:$A$15</c:f>
              <c:strCache>
                <c:ptCount val="0"/>
              </c:strCache>
            </c:strRef>
          </c:cat>
          <c:val>
            <c:numRef>
              <c:f>'Placar_Verde'!$D$4:$D$15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Orgânicos compostados (kg)</c:v>
          </c:tx>
          <c:cat>
            <c:strRef>
              <c:f>'Placar_Verde'!$A$4:$A$15</c:f>
              <c:strCache>
                <c:ptCount val="0"/>
              </c:strCache>
            </c:strRef>
          </c:cat>
          <c:val>
            <c:numRef>
              <c:f>'Placar_Verde'!$E$4:$E$15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3ca55758d33404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12</xdr:col>
      <xdr:colOff>0</xdr:colOff>
      <xdr:row>2</xdr:row>
      <xdr:rowOff>0</xdr:rowOff>
    </xdr:from>
    <xdr:to>
      <xdr:col>21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73c6ee299f04cb1"/>
        </a:graphicData>
      </a:graphic>
    </xdr:graphicFrame>
    <xdr:clientData/>
  </xdr:twoCellAnchor>
  <xdr:twoCellAnchor>
    <xdr:from>
      <xdr:col>12</xdr:col>
      <xdr:colOff>0</xdr:colOff>
      <xdr:row>19</xdr:row>
      <xdr:rowOff>0</xdr:rowOff>
    </xdr:from>
    <xdr:to>
      <xdr:col>21</xdr:col>
      <xdr:colOff>0</xdr:colOff>
      <xdr:row>35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0843d5a09cc42b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b91084ceac943d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2.xml" Id="R5864436bc16643bf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4" max="4" width="22" hidden="0" customWidth="1"/>
    <x:col min="5" max="5" width="42" hidden="0" customWidth="1"/>
    <x:col min="6" max="6" width="22" hidden="0" customWidth="1"/>
    <x:col min="7" max="7" width="14" hidden="0" customWidth="1"/>
    <x:col min="8" max="8" width="16" hidden="0" customWidth="1"/>
  </x:cols>
  <x:sheetData>
    <x:row r="1" ht="28" customHeight="1">
      <x:c r="A1" s="5" t="str">
        <x:v>Jardins Mangueiral Sustentável — Fase 2 | Painel de Controle</x:v>
      </x:c>
    </x:row>
    <x:row r="3">
      <x:c r="A3" s="55" t="str">
        <x:v>Indicador</x:v>
      </x:c>
      <x:c r="B3" s="57" t="str">
        <x:v>Valor</x:v>
      </x:c>
      <x:c r="D3" s="55" t="str">
        <x:v>Frente</x:v>
      </x:c>
      <x:c r="E3" s="56" t="str">
        <x:v>Próxima ação</x:v>
      </x:c>
      <x:c r="F3" s="56" t="str">
        <x:v>Responsável</x:v>
      </x:c>
      <x:c r="G3" s="56" t="str">
        <x:v>Prioridade</x:v>
      </x:c>
      <x:c r="H3" s="57" t="str">
        <x:v>Status</x:v>
      </x:c>
    </x:row>
    <x:row r="4">
      <x:c r="A4" s="58" t="str">
        <x:v>Condomínios com página em andamento/concluída</x:v>
      </x:c>
      <x:c r="B4" s="60" t="n">
        <x:f>COUNTIF(Condominios_15!K4:K18,"Em andamento")+COUNTIF(Condominios_15!K4:K18,"Concluído")</x:f>
        <x:v>1</x:v>
      </x:c>
      <x:c r="D4" s="58" t="str">
        <x:v>Horta Viva</x:v>
      </x:c>
      <x:c r="E4" s="59" t="str">
        <x:v>Realizar levantamento fotográfico e medidas</x:v>
      </x:c>
      <x:c r="F4" s="59" t="str"/>
      <x:c r="G4" s="59" t="str">
        <x:v>Alta</x:v>
      </x:c>
      <x:c r="H4" s="60" t="str">
        <x:v>Em andamento</x:v>
      </x:c>
    </x:row>
    <x:row r="5">
      <x:c r="A5" s="58" t="str">
        <x:v>Itens da Horta concluídos</x:v>
      </x:c>
      <x:c r="B5" s="60" t="n">
        <x:f>COUNTIF(Horta_125m2!J4:J33,"Concluído")</x:f>
        <x:v>0</x:v>
      </x:c>
      <x:c r="D5" s="58" t="str">
        <x:v>Minhocários/Compostagem</x:v>
      </x:c>
      <x:c r="E5" s="59" t="str">
        <x:v>Contar estruturas e registrar estado</x:v>
      </x:c>
      <x:c r="F5" s="59" t="str"/>
      <x:c r="G5" s="59" t="str">
        <x:v>Alta</x:v>
      </x:c>
      <x:c r="H5" s="60" t="str">
        <x:v>A levantar</x:v>
      </x:c>
    </x:row>
    <x:row r="6">
      <x:c r="A6" s="58" t="str">
        <x:v>Pontos de resíduos mapeados</x:v>
      </x:c>
      <x:c r="B6" s="60" t="n">
        <x:f>COUNTIF(Residuos!M4:M43,"&lt;&gt;A levantar")</x:f>
        <x:v>0</x:v>
      </x:c>
      <x:c r="D6" s="58" t="str">
        <x:v>Resíduos</x:v>
      </x:c>
      <x:c r="E6" s="59" t="str">
        <x:v>Mapear contêineres e destinos</x:v>
      </x:c>
      <x:c r="F6" s="59" t="str"/>
      <x:c r="G6" s="59" t="str">
        <x:v>Alta</x:v>
      </x:c>
      <x:c r="H6" s="60" t="str">
        <x:v>A levantar</x:v>
      </x:c>
    </x:row>
    <x:row r="7">
      <x:c r="A7" s="58" t="str">
        <x:v>Áreas verdes classificadas</x:v>
      </x:c>
      <x:c r="B7" s="60" t="n">
        <x:f>COUNTIF(Paisagismo!J4:J43,"&lt;&gt;Estudar")</x:f>
        <x:v>0</x:v>
      </x:c>
      <x:c r="D7" s="58" t="str">
        <x:v>Água</x:v>
      </x:c>
      <x:c r="E7" s="59" t="str">
        <x:v>Obter 12 meses de contas</x:v>
      </x:c>
      <x:c r="F7" s="59" t="str"/>
      <x:c r="G7" s="59" t="str">
        <x:v>Alta</x:v>
      </x:c>
      <x:c r="H7" s="60" t="str">
        <x:v>A levantar</x:v>
      </x:c>
    </x:row>
    <x:row r="8">
      <x:c r="A8" s="58" t="str">
        <x:v>Ocorrências de drenagem registradas</x:v>
      </x:c>
      <x:c r="B8" s="60" t="n">
        <x:f>COUNTIF(Drenagem!K4:K43,"&lt;&gt;A levantar")</x:f>
        <x:v>0</x:v>
      </x:c>
      <x:c r="D8" s="58" t="str">
        <x:v>Energia</x:v>
      </x:c>
      <x:c r="E8" s="59" t="str">
        <x:v>Obter 12 meses de contas</x:v>
      </x:c>
      <x:c r="F8" s="59" t="str"/>
      <x:c r="G8" s="59" t="str">
        <x:v>Alta</x:v>
      </x:c>
      <x:c r="H8" s="60" t="str">
        <x:v>A levantar</x:v>
      </x:c>
    </x:row>
    <x:row r="9">
      <x:c r="A9" s="61" t="str">
        <x:v>Meses com dados de água</x:v>
      </x:c>
      <x:c r="B9" s="63" t="n">
        <x:f>COUNT(Agua!B4:B15)</x:f>
        <x:v>0</x:v>
      </x:c>
      <x:c r="D9" s="58" t="str">
        <x:v>Paisagismo</x:v>
      </x:c>
      <x:c r="E9" s="59" t="str">
        <x:v>Executar Inventário Verde</x:v>
      </x:c>
      <x:c r="F9" s="59" t="str"/>
      <x:c r="G9" s="59" t="str">
        <x:v>Média</x:v>
      </x:c>
      <x:c r="H9" s="60" t="str">
        <x:v>A levantar</x:v>
      </x:c>
    </x:row>
    <x:row r="10">
      <x:c r="D10" s="58" t="str">
        <x:v>Drenagem</x:v>
      </x:c>
      <x:c r="E10" s="59" t="str">
        <x:v>Criar mapa de pontos críticos</x:v>
      </x:c>
      <x:c r="F10" s="59" t="str"/>
      <x:c r="G10" s="59" t="str">
        <x:v>Média</x:v>
      </x:c>
      <x:c r="H10" s="60" t="str">
        <x:v>A levantar</x:v>
      </x:c>
    </x:row>
    <x:row r="11">
      <x:c r="D11" s="61" t="str">
        <x:v>15 Condomínios</x:v>
      </x:c>
      <x:c r="E11" s="62" t="str">
        <x:v>Definir pontos focais e enviar convite</x:v>
      </x:c>
      <x:c r="F11" s="62" t="str"/>
      <x:c r="G11" s="62" t="str">
        <x:v>Média</x:v>
      </x:c>
      <x:c r="H11" s="63" t="str">
        <x:v>A levantar</x:v>
      </x:c>
    </x:row>
    <x:row r="14">
      <x:c r="D14" s="55" t="str">
        <x:v>Status condomínios</x:v>
      </x:c>
      <x:c r="E14" s="57" t="str">
        <x:v>Quantidade</x:v>
      </x:c>
    </x:row>
    <x:row r="15">
      <x:c r="D15" s="58" t="str">
        <x:v>A levantar</x:v>
      </x:c>
      <x:c r="E15" s="60" t="n">
        <x:f>COUNTIF(Condominios_15!K4:K18,"A levantar")</x:f>
        <x:v>14</x:v>
      </x:c>
    </x:row>
    <x:row r="16">
      <x:c r="D16" s="58" t="str">
        <x:v>Em andamento</x:v>
      </x:c>
      <x:c r="E16" s="60" t="n">
        <x:f>COUNTIF(Condominios_15!K4:K18,"Em andamento")</x:f>
        <x:v>1</x:v>
      </x:c>
    </x:row>
    <x:row r="17">
      <x:c r="D17" s="58" t="str">
        <x:v>Concluído</x:v>
      </x:c>
      <x:c r="E17" s="60" t="n">
        <x:f>COUNTIF(Condominios_15!K4:K18,"Concluído")</x:f>
        <x:v>0</x:v>
      </x:c>
    </x:row>
    <x:row r="18">
      <x:c r="D18" s="61" t="str">
        <x:v>Não aplicável</x:v>
      </x:c>
      <x:c r="E18" s="63" t="n">
        <x:f>COUNTIF(Condominios_15!K4:K18,"Não aplicável")</x:f>
        <x:v>0</x:v>
      </x:c>
    </x:row>
  </x:sheetData>
  <x:mergeCells>
    <x:mergeCell ref="A1:H1"/>
  </x:mergeCells>
  <x:dataValidations count="2">
    <x:dataValidation type="list" sqref="G4:G11">
      <x:formula1>"Alta,Média,Baixa"</x:formula1>
    </x:dataValidation>
    <x:dataValidation type="list" sqref="H4:H11">
      <x:formula1>"A levantar,Confirmado,Em andamento,Concluído,Não aplicável"</x:formula1>
    </x:dataValidation>
  </x:dataValidations>
  <x:pageMargins left="0.7" right="0.7" top="0.75" bottom="0.75" header="0.3" footer="0.3"/>
  <x:drawing xmlns:r="http://schemas.openxmlformats.org/officeDocument/2006/relationships" r:id="Rbb91084ceac943db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4" hidden="0" customWidth="1"/>
    <x:col min="3" max="3" width="13" hidden="0" customWidth="1"/>
    <x:col min="4" max="4" width="16" hidden="0" customWidth="1"/>
    <x:col min="5" max="5" width="14" hidden="0" customWidth="1"/>
    <x:col min="6" max="6" width="16" hidden="0" customWidth="1"/>
    <x:col min="7" max="7" width="22" hidden="0" customWidth="1"/>
    <x:col min="8" max="8" width="14" hidden="0" customWidth="1"/>
    <x:col min="9" max="9" width="32" hidden="0" customWidth="1"/>
    <x:col min="10" max="10" width="16" hidden="0" customWidth="1"/>
    <x:col min="12" max="12" width="32" hidden="0" customWidth="1"/>
    <x:col min="13" max="13" width="12" hidden="0" customWidth="1"/>
    <x:col min="14" max="14" width="28" hidden="0" customWidth="1"/>
    <x:col min="15" max="15" width="34" hidden="0" customWidth="1"/>
  </x:cols>
  <x:sheetData>
    <x:row r="1" ht="28" customHeight="1">
      <x:c r="A1" s="5" t="str">
        <x:v>Fase 2 — Horta Viva Jatobás | Levantamento de Campo</x:v>
      </x:c>
    </x:row>
    <x:row r="3">
      <x:c r="A3" s="55" t="str">
        <x:v>ID</x:v>
      </x:c>
      <x:c r="B3" s="56" t="str">
        <x:v>Setor/Canteiro</x:v>
      </x:c>
      <x:c r="C3" s="56" t="str">
        <x:v>Dimensão (m²)</x:v>
      </x:c>
      <x:c r="D3" s="56" t="str">
        <x:v>Sol/Sombra</x:v>
      </x:c>
      <x:c r="E3" s="56" t="str">
        <x:v>Ponto de água</x:v>
      </x:c>
      <x:c r="F3" s="56" t="str">
        <x:v>Estado físico</x:v>
      </x:c>
      <x:c r="G3" s="56" t="str">
        <x:v>Solo</x:v>
      </x:c>
      <x:c r="H3" s="56" t="str">
        <x:v>Drenagem</x:v>
      </x:c>
      <x:c r="I3" s="56" t="str">
        <x:v>Ação necessária</x:v>
      </x:c>
      <x:c r="J3" s="57" t="str">
        <x:v>Status</x:v>
      </x:c>
      <x:c r="L3" s="55" t="str">
        <x:v>Checklist fotográfico</x:v>
      </x:c>
      <x:c r="M3" s="56" t="str">
        <x:v>Feito?</x:v>
      </x:c>
      <x:c r="N3" s="56" t="str">
        <x:v>Arquivo/Referência</x:v>
      </x:c>
      <x:c r="O3" s="57" t="str">
        <x:v>Observação</x:v>
      </x:c>
    </x:row>
    <x:row r="4">
      <x:c r="A4" s="58" t="str">
        <x:v>H-01</x:v>
      </x:c>
      <x:c r="B4" s="59" t="str"/>
      <x:c r="C4" s="59" t="str"/>
      <x:c r="D4" s="59" t="str"/>
      <x:c r="E4" s="59" t="str"/>
      <x:c r="F4" s="59" t="str">
        <x:v>Não avaliado</x:v>
      </x:c>
      <x:c r="G4" s="59" t="str"/>
      <x:c r="H4" s="59" t="str"/>
      <x:c r="I4" s="59" t="str"/>
      <x:c r="J4" s="60" t="str">
        <x:v>A levantar</x:v>
      </x:c>
      <x:c r="L4" s="58" t="str">
        <x:v>Visão geral de cada extremidade</x:v>
      </x:c>
      <x:c r="M4" s="59" t="str">
        <x:v>Não</x:v>
      </x:c>
      <x:c r="N4" s="59" t="str"/>
      <x:c r="O4" s="60" t="str"/>
    </x:row>
    <x:row r="5">
      <x:c r="A5" s="58" t="str">
        <x:v>H-02</x:v>
      </x:c>
      <x:c r="B5" s="59" t="str"/>
      <x:c r="C5" s="59" t="str"/>
      <x:c r="D5" s="59" t="str"/>
      <x:c r="E5" s="59" t="str"/>
      <x:c r="F5" s="59" t="str">
        <x:v>Não avaliado</x:v>
      </x:c>
      <x:c r="G5" s="59" t="str"/>
      <x:c r="H5" s="59" t="str"/>
      <x:c r="I5" s="59" t="str"/>
      <x:c r="J5" s="60" t="str">
        <x:v>A levantar</x:v>
      </x:c>
      <x:c r="L5" s="58" t="str">
        <x:v>Todos os canteiros/baias</x:v>
      </x:c>
      <x:c r="M5" s="59" t="str">
        <x:v>Não</x:v>
      </x:c>
      <x:c r="N5" s="59" t="str"/>
      <x:c r="O5" s="60" t="str"/>
    </x:row>
    <x:row r="6">
      <x:c r="A6" s="58" t="str">
        <x:v>H-03</x:v>
      </x:c>
      <x:c r="B6" s="59" t="str"/>
      <x:c r="C6" s="59" t="str"/>
      <x:c r="D6" s="59" t="str"/>
      <x:c r="E6" s="59" t="str"/>
      <x:c r="F6" s="59" t="str">
        <x:v>Não avaliado</x:v>
      </x:c>
      <x:c r="G6" s="59" t="str"/>
      <x:c r="H6" s="59" t="str"/>
      <x:c r="I6" s="59" t="str"/>
      <x:c r="J6" s="60" t="str">
        <x:v>A levantar</x:v>
      </x:c>
      <x:c r="L6" s="58" t="str">
        <x:v>Ponto(s) de água</x:v>
      </x:c>
      <x:c r="M6" s="59" t="str">
        <x:v>Não</x:v>
      </x:c>
      <x:c r="N6" s="59" t="str"/>
      <x:c r="O6" s="60" t="str"/>
    </x:row>
    <x:row r="7">
      <x:c r="A7" s="58" t="str">
        <x:v>H-04</x:v>
      </x:c>
      <x:c r="B7" s="59" t="str"/>
      <x:c r="C7" s="59" t="str"/>
      <x:c r="D7" s="59" t="str"/>
      <x:c r="E7" s="59" t="str"/>
      <x:c r="F7" s="59" t="str">
        <x:v>Não avaliado</x:v>
      </x:c>
      <x:c r="G7" s="59" t="str"/>
      <x:c r="H7" s="59" t="str"/>
      <x:c r="I7" s="59" t="str"/>
      <x:c r="J7" s="60" t="str">
        <x:v>A levantar</x:v>
      </x:c>
      <x:c r="L7" s="58" t="str">
        <x:v>Compostagem</x:v>
      </x:c>
      <x:c r="M7" s="59" t="str">
        <x:v>Não</x:v>
      </x:c>
      <x:c r="N7" s="59" t="str"/>
      <x:c r="O7" s="60" t="str"/>
    </x:row>
    <x:row r="8">
      <x:c r="A8" s="58" t="str">
        <x:v>H-05</x:v>
      </x:c>
      <x:c r="B8" s="59" t="str"/>
      <x:c r="C8" s="59" t="str"/>
      <x:c r="D8" s="59" t="str"/>
      <x:c r="E8" s="59" t="str"/>
      <x:c r="F8" s="59" t="str">
        <x:v>Não avaliado</x:v>
      </x:c>
      <x:c r="G8" s="59" t="str"/>
      <x:c r="H8" s="59" t="str"/>
      <x:c r="I8" s="59" t="str"/>
      <x:c r="J8" s="60" t="str">
        <x:v>A levantar</x:v>
      </x:c>
      <x:c r="L8" s="58" t="str">
        <x:v>Minhocários</x:v>
      </x:c>
      <x:c r="M8" s="59" t="str">
        <x:v>Não</x:v>
      </x:c>
      <x:c r="N8" s="59" t="str"/>
      <x:c r="O8" s="60" t="str"/>
    </x:row>
    <x:row r="9">
      <x:c r="A9" s="58" t="str">
        <x:v>H-06</x:v>
      </x:c>
      <x:c r="B9" s="59" t="str"/>
      <x:c r="C9" s="59" t="str"/>
      <x:c r="D9" s="59" t="str"/>
      <x:c r="E9" s="59" t="str"/>
      <x:c r="F9" s="59" t="str">
        <x:v>Não avaliado</x:v>
      </x:c>
      <x:c r="G9" s="59" t="str"/>
      <x:c r="H9" s="59" t="str"/>
      <x:c r="I9" s="59" t="str"/>
      <x:c r="J9" s="60" t="str">
        <x:v>A levantar</x:v>
      </x:c>
      <x:c r="L9" s="58" t="str">
        <x:v>Ferramentas/depósito</x:v>
      </x:c>
      <x:c r="M9" s="59" t="str">
        <x:v>Não</x:v>
      </x:c>
      <x:c r="N9" s="59" t="str"/>
      <x:c r="O9" s="60" t="str"/>
    </x:row>
    <x:row r="10">
      <x:c r="A10" s="58" t="str">
        <x:v>H-07</x:v>
      </x:c>
      <x:c r="B10" s="59" t="str"/>
      <x:c r="C10" s="59" t="str"/>
      <x:c r="D10" s="59" t="str"/>
      <x:c r="E10" s="59" t="str"/>
      <x:c r="F10" s="59" t="str">
        <x:v>Não avaliado</x:v>
      </x:c>
      <x:c r="G10" s="59" t="str"/>
      <x:c r="H10" s="59" t="str"/>
      <x:c r="I10" s="59" t="str"/>
      <x:c r="J10" s="60" t="str">
        <x:v>A levantar</x:v>
      </x:c>
      <x:c r="L10" s="58" t="str">
        <x:v>Áreas de sombra</x:v>
      </x:c>
      <x:c r="M10" s="59" t="str">
        <x:v>Não</x:v>
      </x:c>
      <x:c r="N10" s="59" t="str"/>
      <x:c r="O10" s="60" t="str"/>
    </x:row>
    <x:row r="11">
      <x:c r="A11" s="58" t="str">
        <x:v>H-08</x:v>
      </x:c>
      <x:c r="B11" s="59" t="str"/>
      <x:c r="C11" s="59" t="str"/>
      <x:c r="D11" s="59" t="str"/>
      <x:c r="E11" s="59" t="str"/>
      <x:c r="F11" s="59" t="str">
        <x:v>Não avaliado</x:v>
      </x:c>
      <x:c r="G11" s="59" t="str"/>
      <x:c r="H11" s="59" t="str"/>
      <x:c r="I11" s="59" t="str"/>
      <x:c r="J11" s="60" t="str">
        <x:v>A levantar</x:v>
      </x:c>
      <x:c r="L11" s="58" t="str">
        <x:v>Áreas de sol</x:v>
      </x:c>
      <x:c r="M11" s="59" t="str">
        <x:v>Não</x:v>
      </x:c>
      <x:c r="N11" s="59" t="str"/>
      <x:c r="O11" s="60" t="str"/>
    </x:row>
    <x:row r="12">
      <x:c r="A12" s="58" t="str">
        <x:v>H-09</x:v>
      </x:c>
      <x:c r="B12" s="59" t="str"/>
      <x:c r="C12" s="59" t="str"/>
      <x:c r="D12" s="59" t="str"/>
      <x:c r="E12" s="59" t="str"/>
      <x:c r="F12" s="59" t="str">
        <x:v>Não avaliado</x:v>
      </x:c>
      <x:c r="G12" s="59" t="str"/>
      <x:c r="H12" s="59" t="str"/>
      <x:c r="I12" s="59" t="str"/>
      <x:c r="J12" s="60" t="str">
        <x:v>A levantar</x:v>
      </x:c>
      <x:c r="L12" s="58" t="str">
        <x:v>Drenagem/ralos</x:v>
      </x:c>
      <x:c r="M12" s="59" t="str">
        <x:v>Não</x:v>
      </x:c>
      <x:c r="N12" s="59" t="str"/>
      <x:c r="O12" s="60" t="str"/>
    </x:row>
    <x:row r="13">
      <x:c r="A13" s="58" t="str">
        <x:v>H-10</x:v>
      </x:c>
      <x:c r="B13" s="59" t="str"/>
      <x:c r="C13" s="59" t="str"/>
      <x:c r="D13" s="59" t="str"/>
      <x:c r="E13" s="59" t="str"/>
      <x:c r="F13" s="59" t="str">
        <x:v>Não avaliado</x:v>
      </x:c>
      <x:c r="G13" s="59" t="str"/>
      <x:c r="H13" s="59" t="str"/>
      <x:c r="I13" s="59" t="str"/>
      <x:c r="J13" s="60" t="str">
        <x:v>A levantar</x:v>
      </x:c>
      <x:c r="L13" s="58" t="str">
        <x:v>Solo exposto</x:v>
      </x:c>
      <x:c r="M13" s="59" t="str">
        <x:v>Não</x:v>
      </x:c>
      <x:c r="N13" s="59" t="str"/>
      <x:c r="O13" s="60" t="str"/>
    </x:row>
    <x:row r="14">
      <x:c r="A14" s="58" t="str">
        <x:v>H-11</x:v>
      </x:c>
      <x:c r="B14" s="59" t="str"/>
      <x:c r="C14" s="59" t="str"/>
      <x:c r="D14" s="59" t="str"/>
      <x:c r="E14" s="59" t="str"/>
      <x:c r="F14" s="59" t="str">
        <x:v>Não avaliado</x:v>
      </x:c>
      <x:c r="G14" s="59" t="str"/>
      <x:c r="H14" s="59" t="str"/>
      <x:c r="I14" s="59" t="str"/>
      <x:c r="J14" s="60" t="str">
        <x:v>A levantar</x:v>
      </x:c>
      <x:c r="L14" s="58" t="str">
        <x:v>Árvores do entorno</x:v>
      </x:c>
      <x:c r="M14" s="59" t="str">
        <x:v>Não</x:v>
      </x:c>
      <x:c r="N14" s="59" t="str"/>
      <x:c r="O14" s="60" t="str"/>
    </x:row>
    <x:row r="15">
      <x:c r="A15" s="58" t="str">
        <x:v>H-12</x:v>
      </x:c>
      <x:c r="B15" s="59" t="str"/>
      <x:c r="C15" s="59" t="str"/>
      <x:c r="D15" s="59" t="str"/>
      <x:c r="E15" s="59" t="str"/>
      <x:c r="F15" s="59" t="str">
        <x:v>Não avaliado</x:v>
      </x:c>
      <x:c r="G15" s="59" t="str"/>
      <x:c r="H15" s="59" t="str"/>
      <x:c r="I15" s="59" t="str"/>
      <x:c r="J15" s="60" t="str">
        <x:v>A levantar</x:v>
      </x:c>
      <x:c r="L15" s="61" t="str">
        <x:v>Acesso/circulação</x:v>
      </x:c>
      <x:c r="M15" s="62" t="str">
        <x:v>Não</x:v>
      </x:c>
      <x:c r="N15" s="62" t="str"/>
      <x:c r="O15" s="63" t="str"/>
    </x:row>
    <x:row r="16">
      <x:c r="A16" s="58" t="str">
        <x:v>H-13</x:v>
      </x:c>
      <x:c r="B16" s="59" t="str"/>
      <x:c r="C16" s="59" t="str"/>
      <x:c r="D16" s="59" t="str"/>
      <x:c r="E16" s="59" t="str"/>
      <x:c r="F16" s="59" t="str">
        <x:v>Não avaliado</x:v>
      </x:c>
      <x:c r="G16" s="59" t="str"/>
      <x:c r="H16" s="59" t="str"/>
      <x:c r="I16" s="59" t="str"/>
      <x:c r="J16" s="60" t="str">
        <x:v>A levantar</x:v>
      </x:c>
    </x:row>
    <x:row r="17">
      <x:c r="A17" s="58" t="str">
        <x:v>H-14</x:v>
      </x:c>
      <x:c r="B17" s="59" t="str"/>
      <x:c r="C17" s="59" t="str"/>
      <x:c r="D17" s="59" t="str"/>
      <x:c r="E17" s="59" t="str"/>
      <x:c r="F17" s="59" t="str">
        <x:v>Não avaliado</x:v>
      </x:c>
      <x:c r="G17" s="59" t="str"/>
      <x:c r="H17" s="59" t="str"/>
      <x:c r="I17" s="59" t="str"/>
      <x:c r="J17" s="60" t="str">
        <x:v>A levantar</x:v>
      </x:c>
    </x:row>
    <x:row r="18">
      <x:c r="A18" s="58" t="str">
        <x:v>H-15</x:v>
      </x:c>
      <x:c r="B18" s="59" t="str"/>
      <x:c r="C18" s="59" t="str"/>
      <x:c r="D18" s="59" t="str"/>
      <x:c r="E18" s="59" t="str"/>
      <x:c r="F18" s="59" t="str">
        <x:v>Não avaliado</x:v>
      </x:c>
      <x:c r="G18" s="59" t="str"/>
      <x:c r="H18" s="59" t="str"/>
      <x:c r="I18" s="59" t="str"/>
      <x:c r="J18" s="60" t="str">
        <x:v>A levantar</x:v>
      </x:c>
    </x:row>
    <x:row r="19">
      <x:c r="A19" s="58" t="str">
        <x:v>H-16</x:v>
      </x:c>
      <x:c r="B19" s="59" t="str"/>
      <x:c r="C19" s="59" t="str"/>
      <x:c r="D19" s="59" t="str"/>
      <x:c r="E19" s="59" t="str"/>
      <x:c r="F19" s="59" t="str">
        <x:v>Não avaliado</x:v>
      </x:c>
      <x:c r="G19" s="59" t="str"/>
      <x:c r="H19" s="59" t="str"/>
      <x:c r="I19" s="59" t="str"/>
      <x:c r="J19" s="60" t="str">
        <x:v>A levantar</x:v>
      </x:c>
    </x:row>
    <x:row r="20">
      <x:c r="A20" s="58" t="str">
        <x:v>H-17</x:v>
      </x:c>
      <x:c r="B20" s="59" t="str"/>
      <x:c r="C20" s="59" t="str"/>
      <x:c r="D20" s="59" t="str"/>
      <x:c r="E20" s="59" t="str"/>
      <x:c r="F20" s="59" t="str">
        <x:v>Não avaliado</x:v>
      </x:c>
      <x:c r="G20" s="59" t="str"/>
      <x:c r="H20" s="59" t="str"/>
      <x:c r="I20" s="59" t="str"/>
      <x:c r="J20" s="60" t="str">
        <x:v>A levantar</x:v>
      </x:c>
    </x:row>
    <x:row r="21">
      <x:c r="A21" s="58" t="str">
        <x:v>H-18</x:v>
      </x:c>
      <x:c r="B21" s="59" t="str"/>
      <x:c r="C21" s="59" t="str"/>
      <x:c r="D21" s="59" t="str"/>
      <x:c r="E21" s="59" t="str"/>
      <x:c r="F21" s="59" t="str">
        <x:v>Não avaliado</x:v>
      </x:c>
      <x:c r="G21" s="59" t="str"/>
      <x:c r="H21" s="59" t="str"/>
      <x:c r="I21" s="59" t="str"/>
      <x:c r="J21" s="60" t="str">
        <x:v>A levantar</x:v>
      </x:c>
    </x:row>
    <x:row r="22">
      <x:c r="A22" s="58" t="str">
        <x:v>H-19</x:v>
      </x:c>
      <x:c r="B22" s="59" t="str"/>
      <x:c r="C22" s="59" t="str"/>
      <x:c r="D22" s="59" t="str"/>
      <x:c r="E22" s="59" t="str"/>
      <x:c r="F22" s="59" t="str">
        <x:v>Não avaliado</x:v>
      </x:c>
      <x:c r="G22" s="59" t="str"/>
      <x:c r="H22" s="59" t="str"/>
      <x:c r="I22" s="59" t="str"/>
      <x:c r="J22" s="60" t="str">
        <x:v>A levantar</x:v>
      </x:c>
    </x:row>
    <x:row r="23">
      <x:c r="A23" s="58" t="str">
        <x:v>H-20</x:v>
      </x:c>
      <x:c r="B23" s="59" t="str"/>
      <x:c r="C23" s="59" t="str"/>
      <x:c r="D23" s="59" t="str"/>
      <x:c r="E23" s="59" t="str"/>
      <x:c r="F23" s="59" t="str">
        <x:v>Não avaliado</x:v>
      </x:c>
      <x:c r="G23" s="59" t="str"/>
      <x:c r="H23" s="59" t="str"/>
      <x:c r="I23" s="59" t="str"/>
      <x:c r="J23" s="60" t="str">
        <x:v>A levantar</x:v>
      </x:c>
    </x:row>
    <x:row r="24">
      <x:c r="A24" s="58" t="str">
        <x:v>H-21</x:v>
      </x:c>
      <x:c r="B24" s="59" t="str"/>
      <x:c r="C24" s="59" t="str"/>
      <x:c r="D24" s="59" t="str"/>
      <x:c r="E24" s="59" t="str"/>
      <x:c r="F24" s="59" t="str">
        <x:v>Não avaliado</x:v>
      </x:c>
      <x:c r="G24" s="59" t="str"/>
      <x:c r="H24" s="59" t="str"/>
      <x:c r="I24" s="59" t="str"/>
      <x:c r="J24" s="60" t="str">
        <x:v>A levantar</x:v>
      </x:c>
    </x:row>
    <x:row r="25">
      <x:c r="A25" s="58" t="str">
        <x:v>H-22</x:v>
      </x:c>
      <x:c r="B25" s="59" t="str"/>
      <x:c r="C25" s="59" t="str"/>
      <x:c r="D25" s="59" t="str"/>
      <x:c r="E25" s="59" t="str"/>
      <x:c r="F25" s="59" t="str">
        <x:v>Não avaliado</x:v>
      </x:c>
      <x:c r="G25" s="59" t="str"/>
      <x:c r="H25" s="59" t="str"/>
      <x:c r="I25" s="59" t="str"/>
      <x:c r="J25" s="60" t="str">
        <x:v>A levantar</x:v>
      </x:c>
    </x:row>
    <x:row r="26">
      <x:c r="A26" s="58" t="str">
        <x:v>H-23</x:v>
      </x:c>
      <x:c r="B26" s="59" t="str"/>
      <x:c r="C26" s="59" t="str"/>
      <x:c r="D26" s="59" t="str"/>
      <x:c r="E26" s="59" t="str"/>
      <x:c r="F26" s="59" t="str">
        <x:v>Não avaliado</x:v>
      </x:c>
      <x:c r="G26" s="59" t="str"/>
      <x:c r="H26" s="59" t="str"/>
      <x:c r="I26" s="59" t="str"/>
      <x:c r="J26" s="60" t="str">
        <x:v>A levantar</x:v>
      </x:c>
    </x:row>
    <x:row r="27">
      <x:c r="A27" s="58" t="str">
        <x:v>H-24</x:v>
      </x:c>
      <x:c r="B27" s="59" t="str"/>
      <x:c r="C27" s="59" t="str"/>
      <x:c r="D27" s="59" t="str"/>
      <x:c r="E27" s="59" t="str"/>
      <x:c r="F27" s="59" t="str">
        <x:v>Não avaliado</x:v>
      </x:c>
      <x:c r="G27" s="59" t="str"/>
      <x:c r="H27" s="59" t="str"/>
      <x:c r="I27" s="59" t="str"/>
      <x:c r="J27" s="60" t="str">
        <x:v>A levantar</x:v>
      </x:c>
    </x:row>
    <x:row r="28">
      <x:c r="A28" s="58" t="str">
        <x:v>H-25</x:v>
      </x:c>
      <x:c r="B28" s="59" t="str"/>
      <x:c r="C28" s="59" t="str"/>
      <x:c r="D28" s="59" t="str"/>
      <x:c r="E28" s="59" t="str"/>
      <x:c r="F28" s="59" t="str">
        <x:v>Não avaliado</x:v>
      </x:c>
      <x:c r="G28" s="59" t="str"/>
      <x:c r="H28" s="59" t="str"/>
      <x:c r="I28" s="59" t="str"/>
      <x:c r="J28" s="60" t="str">
        <x:v>A levantar</x:v>
      </x:c>
    </x:row>
    <x:row r="29">
      <x:c r="A29" s="58" t="str">
        <x:v>H-26</x:v>
      </x:c>
      <x:c r="B29" s="59" t="str"/>
      <x:c r="C29" s="59" t="str"/>
      <x:c r="D29" s="59" t="str"/>
      <x:c r="E29" s="59" t="str"/>
      <x:c r="F29" s="59" t="str">
        <x:v>Não avaliado</x:v>
      </x:c>
      <x:c r="G29" s="59" t="str"/>
      <x:c r="H29" s="59" t="str"/>
      <x:c r="I29" s="59" t="str"/>
      <x:c r="J29" s="60" t="str">
        <x:v>A levantar</x:v>
      </x:c>
    </x:row>
    <x:row r="30">
      <x:c r="A30" s="58" t="str">
        <x:v>H-27</x:v>
      </x:c>
      <x:c r="B30" s="59" t="str"/>
      <x:c r="C30" s="59" t="str"/>
      <x:c r="D30" s="59" t="str"/>
      <x:c r="E30" s="59" t="str"/>
      <x:c r="F30" s="59" t="str">
        <x:v>Não avaliado</x:v>
      </x:c>
      <x:c r="G30" s="59" t="str"/>
      <x:c r="H30" s="59" t="str"/>
      <x:c r="I30" s="59" t="str"/>
      <x:c r="J30" s="60" t="str">
        <x:v>A levantar</x:v>
      </x:c>
    </x:row>
    <x:row r="31">
      <x:c r="A31" s="58" t="str">
        <x:v>H-28</x:v>
      </x:c>
      <x:c r="B31" s="59" t="str"/>
      <x:c r="C31" s="59" t="str"/>
      <x:c r="D31" s="59" t="str"/>
      <x:c r="E31" s="59" t="str"/>
      <x:c r="F31" s="59" t="str">
        <x:v>Não avaliado</x:v>
      </x:c>
      <x:c r="G31" s="59" t="str"/>
      <x:c r="H31" s="59" t="str"/>
      <x:c r="I31" s="59" t="str"/>
      <x:c r="J31" s="60" t="str">
        <x:v>A levantar</x:v>
      </x:c>
    </x:row>
    <x:row r="32">
      <x:c r="A32" s="58" t="str">
        <x:v>H-29</x:v>
      </x:c>
      <x:c r="B32" s="59" t="str"/>
      <x:c r="C32" s="59" t="str"/>
      <x:c r="D32" s="59" t="str"/>
      <x:c r="E32" s="59" t="str"/>
      <x:c r="F32" s="59" t="str">
        <x:v>Não avaliado</x:v>
      </x:c>
      <x:c r="G32" s="59" t="str"/>
      <x:c r="H32" s="59" t="str"/>
      <x:c r="I32" s="59" t="str"/>
      <x:c r="J32" s="60" t="str">
        <x:v>A levantar</x:v>
      </x:c>
    </x:row>
    <x:row r="33">
      <x:c r="A33" s="61" t="str">
        <x:v>H-30</x:v>
      </x:c>
      <x:c r="B33" s="62" t="str"/>
      <x:c r="C33" s="62" t="str"/>
      <x:c r="D33" s="62" t="str"/>
      <x:c r="E33" s="62" t="str"/>
      <x:c r="F33" s="62" t="str">
        <x:v>Não avaliado</x:v>
      </x:c>
      <x:c r="G33" s="62" t="str"/>
      <x:c r="H33" s="62" t="str"/>
      <x:c r="I33" s="62" t="str"/>
      <x:c r="J33" s="63" t="str">
        <x:v>A levantar</x:v>
      </x:c>
    </x:row>
  </x:sheetData>
  <x:mergeCells>
    <x:mergeCell ref="A1:J1"/>
  </x:mergeCells>
  <x:conditionalFormatting sqref="J4:J33">
    <x:cfRule type="expression" dxfId="0" priority="1">
      <x:formula>J4="Concluído"</x:formula>
    </x:cfRule>
    <x:cfRule type="expression" dxfId="1" priority="2">
      <x:formula>J4="Em andamento"</x:formula>
    </x:cfRule>
    <x:cfRule type="expression" dxfId="2" priority="3">
      <x:formula>J4="A levantar"</x:formula>
    </x:cfRule>
  </x:conditionalFormatting>
  <x:dataValidations count="6">
    <x:dataValidation type="list" sqref="F4:F33">
      <x:formula1>"Bom,Regular,Ruim,Inoperante,Não avaliado"</x:formula1>
    </x:dataValidation>
    <x:dataValidation type="list" sqref="J4:J33">
      <x:formula1>"A levantar,Confirmado,Em andamento,Concluído,Não aplicável"</x:formula1>
    </x:dataValidation>
    <x:dataValidation type="list" sqref="D4:D33">
      <x:formula1>"Sol pleno,Meia-sombra,Sombra,A verificar"</x:formula1>
    </x:dataValidation>
    <x:dataValidation type="list" sqref="E4:E33">
      <x:formula1>"Sim,Não,Próximo,A verificar"</x:formula1>
    </x:dataValidation>
    <x:dataValidation type="list" sqref="H4:H33">
      <x:formula1>"Boa,Regular,Ruim,A verificar"</x:formula1>
    </x:dataValidation>
    <x:dataValidation type="list" sqref="M4:M15">
      <x:formula1>"Sim,Não,Parcial"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6" hidden="0" customWidth="1"/>
    <x:col min="3" max="3" width="20" hidden="0" customWidth="1"/>
    <x:col min="4" max="4" width="18" hidden="0" customWidth="1"/>
    <x:col min="5" max="5" width="16" hidden="0" customWidth="1"/>
    <x:col min="6" max="6" width="14" hidden="0" customWidth="1"/>
    <x:col min="7" max="7" width="28" hidden="0" customWidth="1"/>
    <x:col min="8" max="8" width="30" hidden="0" customWidth="1"/>
    <x:col min="9" max="9" width="20" hidden="0" customWidth="1"/>
    <x:col min="10" max="10" width="20" hidden="0" customWidth="1"/>
    <x:col min="11" max="11" width="26" hidden="0" customWidth="1"/>
    <x:col min="12" max="12" width="16" hidden="0" customWidth="1"/>
  </x:cols>
  <x:sheetData>
    <x:row r="1" ht="28" customHeight="1">
      <x:c r="A1" s="5" t="str">
        <x:v>Fase 2 — Minhocários e Compostagem</x:v>
      </x:c>
    </x:row>
    <x:row r="3">
      <x:c r="A3" s="55" t="str">
        <x:v>ID</x:v>
      </x:c>
      <x:c r="B3" s="56" t="str">
        <x:v>Tipo</x:v>
      </x:c>
      <x:c r="C3" s="56" t="str">
        <x:v>Local</x:v>
      </x:c>
      <x:c r="D3" s="56" t="str">
        <x:v>Capacidade estimada</x:v>
      </x:c>
      <x:c r="E3" s="56" t="str">
        <x:v>Estado</x:v>
      </x:c>
      <x:c r="F3" s="56" t="str">
        <x:v>Em operação?</x:v>
      </x:c>
      <x:c r="G3" s="56" t="str">
        <x:v>Entrada aceita</x:v>
      </x:c>
      <x:c r="H3" s="56" t="str">
        <x:v>Problemas observados</x:v>
      </x:c>
      <x:c r="I3" s="56" t="str">
        <x:v>Responsável</x:v>
      </x:c>
      <x:c r="J3" s="56" t="str">
        <x:v>Frequência manejo</x:v>
      </x:c>
      <x:c r="K3" s="56" t="str">
        <x:v>Saída/destino</x:v>
      </x:c>
      <x:c r="L3" s="57" t="str">
        <x:v>Status</x:v>
      </x:c>
    </x:row>
    <x:row r="4">
      <x:c r="A4" s="58" t="str">
        <x:v>MC-01</x:v>
      </x:c>
      <x:c r="B4" s="59" t="str"/>
      <x:c r="C4" s="59" t="str"/>
      <x:c r="D4" s="59" t="str"/>
      <x:c r="E4" s="59" t="str">
        <x:v>Não avaliado</x:v>
      </x:c>
      <x:c r="F4" s="59" t="str">
        <x:v>Não</x:v>
      </x:c>
      <x:c r="G4" s="59" t="str"/>
      <x:c r="H4" s="59" t="str"/>
      <x:c r="I4" s="59" t="str"/>
      <x:c r="J4" s="59" t="str"/>
      <x:c r="K4" s="59" t="str"/>
      <x:c r="L4" s="60" t="str">
        <x:v>A levantar</x:v>
      </x:c>
    </x:row>
    <x:row r="5">
      <x:c r="A5" s="58" t="str">
        <x:v>MC-02</x:v>
      </x:c>
      <x:c r="B5" s="59" t="str"/>
      <x:c r="C5" s="59" t="str"/>
      <x:c r="D5" s="59" t="str"/>
      <x:c r="E5" s="59" t="str">
        <x:v>Não avaliado</x:v>
      </x:c>
      <x:c r="F5" s="59" t="str">
        <x:v>Não</x:v>
      </x:c>
      <x:c r="G5" s="59" t="str"/>
      <x:c r="H5" s="59" t="str"/>
      <x:c r="I5" s="59" t="str"/>
      <x:c r="J5" s="59" t="str"/>
      <x:c r="K5" s="59" t="str"/>
      <x:c r="L5" s="60" t="str">
        <x:v>A levantar</x:v>
      </x:c>
    </x:row>
    <x:row r="6">
      <x:c r="A6" s="58" t="str">
        <x:v>MC-03</x:v>
      </x:c>
      <x:c r="B6" s="59" t="str"/>
      <x:c r="C6" s="59" t="str"/>
      <x:c r="D6" s="59" t="str"/>
      <x:c r="E6" s="59" t="str">
        <x:v>Não avaliado</x:v>
      </x:c>
      <x:c r="F6" s="59" t="str">
        <x:v>Não</x:v>
      </x:c>
      <x:c r="G6" s="59" t="str"/>
      <x:c r="H6" s="59" t="str"/>
      <x:c r="I6" s="59" t="str"/>
      <x:c r="J6" s="59" t="str"/>
      <x:c r="K6" s="59" t="str"/>
      <x:c r="L6" s="60" t="str">
        <x:v>A levantar</x:v>
      </x:c>
    </x:row>
    <x:row r="7">
      <x:c r="A7" s="58" t="str">
        <x:v>MC-04</x:v>
      </x:c>
      <x:c r="B7" s="59" t="str"/>
      <x:c r="C7" s="59" t="str"/>
      <x:c r="D7" s="59" t="str"/>
      <x:c r="E7" s="59" t="str">
        <x:v>Não avaliado</x:v>
      </x:c>
      <x:c r="F7" s="59" t="str">
        <x:v>Não</x:v>
      </x:c>
      <x:c r="G7" s="59" t="str"/>
      <x:c r="H7" s="59" t="str"/>
      <x:c r="I7" s="59" t="str"/>
      <x:c r="J7" s="59" t="str"/>
      <x:c r="K7" s="59" t="str"/>
      <x:c r="L7" s="60" t="str">
        <x:v>A levantar</x:v>
      </x:c>
    </x:row>
    <x:row r="8">
      <x:c r="A8" s="58" t="str">
        <x:v>MC-05</x:v>
      </x:c>
      <x:c r="B8" s="59" t="str"/>
      <x:c r="C8" s="59" t="str"/>
      <x:c r="D8" s="59" t="str"/>
      <x:c r="E8" s="59" t="str">
        <x:v>Não avaliado</x:v>
      </x:c>
      <x:c r="F8" s="59" t="str">
        <x:v>Não</x:v>
      </x:c>
      <x:c r="G8" s="59" t="str"/>
      <x:c r="H8" s="59" t="str"/>
      <x:c r="I8" s="59" t="str"/>
      <x:c r="J8" s="59" t="str"/>
      <x:c r="K8" s="59" t="str"/>
      <x:c r="L8" s="60" t="str">
        <x:v>A levantar</x:v>
      </x:c>
    </x:row>
    <x:row r="9">
      <x:c r="A9" s="58" t="str">
        <x:v>MC-06</x:v>
      </x:c>
      <x:c r="B9" s="59" t="str"/>
      <x:c r="C9" s="59" t="str"/>
      <x:c r="D9" s="59" t="str"/>
      <x:c r="E9" s="59" t="str">
        <x:v>Não avaliado</x:v>
      </x:c>
      <x:c r="F9" s="59" t="str">
        <x:v>Não</x:v>
      </x:c>
      <x:c r="G9" s="59" t="str"/>
      <x:c r="H9" s="59" t="str"/>
      <x:c r="I9" s="59" t="str"/>
      <x:c r="J9" s="59" t="str"/>
      <x:c r="K9" s="59" t="str"/>
      <x:c r="L9" s="60" t="str">
        <x:v>A levantar</x:v>
      </x:c>
    </x:row>
    <x:row r="10">
      <x:c r="A10" s="58" t="str">
        <x:v>MC-07</x:v>
      </x:c>
      <x:c r="B10" s="59" t="str"/>
      <x:c r="C10" s="59" t="str"/>
      <x:c r="D10" s="59" t="str"/>
      <x:c r="E10" s="59" t="str">
        <x:v>Não avaliado</x:v>
      </x:c>
      <x:c r="F10" s="59" t="str">
        <x:v>Não</x:v>
      </x:c>
      <x:c r="G10" s="59" t="str"/>
      <x:c r="H10" s="59" t="str"/>
      <x:c r="I10" s="59" t="str"/>
      <x:c r="J10" s="59" t="str"/>
      <x:c r="K10" s="59" t="str"/>
      <x:c r="L10" s="60" t="str">
        <x:v>A levantar</x:v>
      </x:c>
    </x:row>
    <x:row r="11">
      <x:c r="A11" s="58" t="str">
        <x:v>MC-08</x:v>
      </x:c>
      <x:c r="B11" s="59" t="str"/>
      <x:c r="C11" s="59" t="str"/>
      <x:c r="D11" s="59" t="str"/>
      <x:c r="E11" s="59" t="str">
        <x:v>Não avaliado</x:v>
      </x:c>
      <x:c r="F11" s="59" t="str">
        <x:v>Não</x:v>
      </x:c>
      <x:c r="G11" s="59" t="str"/>
      <x:c r="H11" s="59" t="str"/>
      <x:c r="I11" s="59" t="str"/>
      <x:c r="J11" s="59" t="str"/>
      <x:c r="K11" s="59" t="str"/>
      <x:c r="L11" s="60" t="str">
        <x:v>A levantar</x:v>
      </x:c>
    </x:row>
    <x:row r="12">
      <x:c r="A12" s="58" t="str">
        <x:v>MC-09</x:v>
      </x:c>
      <x:c r="B12" s="59" t="str"/>
      <x:c r="C12" s="59" t="str"/>
      <x:c r="D12" s="59" t="str"/>
      <x:c r="E12" s="59" t="str">
        <x:v>Não avaliado</x:v>
      </x:c>
      <x:c r="F12" s="59" t="str">
        <x:v>Não</x:v>
      </x:c>
      <x:c r="G12" s="59" t="str"/>
      <x:c r="H12" s="59" t="str"/>
      <x:c r="I12" s="59" t="str"/>
      <x:c r="J12" s="59" t="str"/>
      <x:c r="K12" s="59" t="str"/>
      <x:c r="L12" s="60" t="str">
        <x:v>A levantar</x:v>
      </x:c>
    </x:row>
    <x:row r="13">
      <x:c r="A13" s="58" t="str">
        <x:v>MC-10</x:v>
      </x:c>
      <x:c r="B13" s="59" t="str"/>
      <x:c r="C13" s="59" t="str"/>
      <x:c r="D13" s="59" t="str"/>
      <x:c r="E13" s="59" t="str">
        <x:v>Não avaliado</x:v>
      </x:c>
      <x:c r="F13" s="59" t="str">
        <x:v>Não</x:v>
      </x:c>
      <x:c r="G13" s="59" t="str"/>
      <x:c r="H13" s="59" t="str"/>
      <x:c r="I13" s="59" t="str"/>
      <x:c r="J13" s="59" t="str"/>
      <x:c r="K13" s="59" t="str"/>
      <x:c r="L13" s="60" t="str">
        <x:v>A levantar</x:v>
      </x:c>
    </x:row>
    <x:row r="14">
      <x:c r="A14" s="58" t="str">
        <x:v>MC-11</x:v>
      </x:c>
      <x:c r="B14" s="59" t="str"/>
      <x:c r="C14" s="59" t="str"/>
      <x:c r="D14" s="59" t="str"/>
      <x:c r="E14" s="59" t="str">
        <x:v>Não avaliado</x:v>
      </x:c>
      <x:c r="F14" s="59" t="str">
        <x:v>Não</x:v>
      </x:c>
      <x:c r="G14" s="59" t="str"/>
      <x:c r="H14" s="59" t="str"/>
      <x:c r="I14" s="59" t="str"/>
      <x:c r="J14" s="59" t="str"/>
      <x:c r="K14" s="59" t="str"/>
      <x:c r="L14" s="60" t="str">
        <x:v>A levantar</x:v>
      </x:c>
    </x:row>
    <x:row r="15">
      <x:c r="A15" s="58" t="str">
        <x:v>MC-12</x:v>
      </x:c>
      <x:c r="B15" s="59" t="str"/>
      <x:c r="C15" s="59" t="str"/>
      <x:c r="D15" s="59" t="str"/>
      <x:c r="E15" s="59" t="str">
        <x:v>Não avaliado</x:v>
      </x:c>
      <x:c r="F15" s="59" t="str">
        <x:v>Não</x:v>
      </x:c>
      <x:c r="G15" s="59" t="str"/>
      <x:c r="H15" s="59" t="str"/>
      <x:c r="I15" s="59" t="str"/>
      <x:c r="J15" s="59" t="str"/>
      <x:c r="K15" s="59" t="str"/>
      <x:c r="L15" s="60" t="str">
        <x:v>A levantar</x:v>
      </x:c>
    </x:row>
    <x:row r="16">
      <x:c r="A16" s="58" t="str">
        <x:v>MC-13</x:v>
      </x:c>
      <x:c r="B16" s="59" t="str"/>
      <x:c r="C16" s="59" t="str"/>
      <x:c r="D16" s="59" t="str"/>
      <x:c r="E16" s="59" t="str">
        <x:v>Não avaliado</x:v>
      </x:c>
      <x:c r="F16" s="59" t="str">
        <x:v>Não</x:v>
      </x:c>
      <x:c r="G16" s="59" t="str"/>
      <x:c r="H16" s="59" t="str"/>
      <x:c r="I16" s="59" t="str"/>
      <x:c r="J16" s="59" t="str"/>
      <x:c r="K16" s="59" t="str"/>
      <x:c r="L16" s="60" t="str">
        <x:v>A levantar</x:v>
      </x:c>
    </x:row>
    <x:row r="17">
      <x:c r="A17" s="58" t="str">
        <x:v>MC-14</x:v>
      </x:c>
      <x:c r="B17" s="59" t="str"/>
      <x:c r="C17" s="59" t="str"/>
      <x:c r="D17" s="59" t="str"/>
      <x:c r="E17" s="59" t="str">
        <x:v>Não avaliado</x:v>
      </x:c>
      <x:c r="F17" s="59" t="str">
        <x:v>Não</x:v>
      </x:c>
      <x:c r="G17" s="59" t="str"/>
      <x:c r="H17" s="59" t="str"/>
      <x:c r="I17" s="59" t="str"/>
      <x:c r="J17" s="59" t="str"/>
      <x:c r="K17" s="59" t="str"/>
      <x:c r="L17" s="60" t="str">
        <x:v>A levantar</x:v>
      </x:c>
    </x:row>
    <x:row r="18">
      <x:c r="A18" s="61" t="str">
        <x:v>MC-15</x:v>
      </x:c>
      <x:c r="B18" s="62" t="str"/>
      <x:c r="C18" s="62" t="str"/>
      <x:c r="D18" s="62" t="str"/>
      <x:c r="E18" s="62" t="str">
        <x:v>Não avaliado</x:v>
      </x:c>
      <x:c r="F18" s="62" t="str">
        <x:v>Não</x:v>
      </x:c>
      <x:c r="G18" s="62" t="str"/>
      <x:c r="H18" s="62" t="str"/>
      <x:c r="I18" s="62" t="str"/>
      <x:c r="J18" s="62" t="str"/>
      <x:c r="K18" s="62" t="str"/>
      <x:c r="L18" s="63" t="str">
        <x:v>A levantar</x:v>
      </x:c>
    </x:row>
  </x:sheetData>
  <x:mergeCells>
    <x:mergeCell ref="A1:L1"/>
  </x:mergeCells>
  <x:conditionalFormatting sqref="L4:L18">
    <x:cfRule type="expression" dxfId="3" priority="1">
      <x:formula>L4="Concluído"</x:formula>
    </x:cfRule>
    <x:cfRule type="expression" dxfId="4" priority="2">
      <x:formula>L4="Em andamento"</x:formula>
    </x:cfRule>
    <x:cfRule type="expression" dxfId="5" priority="3">
      <x:formula>L4="A levantar"</x:formula>
    </x:cfRule>
  </x:conditionalFormatting>
  <x:dataValidations count="4">
    <x:dataValidation type="list" sqref="B4:B18">
      <x:formula1>"Minhocário,Composteira,Outro"</x:formula1>
    </x:dataValidation>
    <x:dataValidation type="list" sqref="E4:E18">
      <x:formula1>"Bom,Regular,Ruim,Inoperante,Não avaliado"</x:formula1>
    </x:dataValidation>
    <x:dataValidation type="list" sqref="F4:F18">
      <x:formula1>"Sim,Não,Parcial"</x:formula1>
    </x:dataValidation>
    <x:dataValidation type="list" sqref="L4:L18">
      <x:formula1>"A levantar,Confirmado,Em andamento,Concluído,Não aplicável"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2" hidden="0" customWidth="1"/>
    <x:col min="3" max="3" width="20" hidden="0" customWidth="1"/>
    <x:col min="4" max="4" width="20" hidden="0" customWidth="1"/>
    <x:col min="5" max="5" width="15" hidden="0" customWidth="1"/>
    <x:col min="6" max="6" width="18" hidden="0" customWidth="1"/>
    <x:col min="7" max="7" width="20" hidden="0" customWidth="1"/>
    <x:col min="8" max="8" width="18" hidden="0" customWidth="1"/>
    <x:col min="9" max="9" width="24" hidden="0" customWidth="1"/>
    <x:col min="10" max="10" width="26" hidden="0" customWidth="1"/>
    <x:col min="11" max="11" width="14" hidden="0" customWidth="1"/>
    <x:col min="12" max="12" width="16" hidden="0" customWidth="1"/>
    <x:col min="13" max="13" width="16" hidden="0" customWidth="1"/>
  </x:cols>
  <x:sheetData>
    <x:row r="1" ht="28" customHeight="1">
      <x:c r="A1" s="5" t="str">
        <x:v>Fase 2 — Mapeamento de Resíduos e Coleta Seletiva</x:v>
      </x:c>
    </x:row>
    <x:row r="3">
      <x:c r="A3" s="55" t="str">
        <x:v>ID</x:v>
      </x:c>
      <x:c r="B3" s="56" t="str">
        <x:v>Local</x:v>
      </x:c>
      <x:c r="C3" s="56" t="str">
        <x:v>Tipo de recipiente</x:v>
      </x:c>
      <x:c r="D3" s="56" t="str">
        <x:v>Material/fluxo</x:v>
      </x:c>
      <x:c r="E3" s="56" t="str">
        <x:v>Condição</x:v>
      </x:c>
      <x:c r="F3" s="56" t="str">
        <x:v>Sinalização</x:v>
      </x:c>
      <x:c r="G3" s="56" t="str">
        <x:v>Contaminação aparente</x:v>
      </x:c>
      <x:c r="H3" s="56" t="str">
        <x:v>Frequência coleta</x:v>
      </x:c>
      <x:c r="I3" s="56" t="str">
        <x:v>Responsável/Coletor</x:v>
      </x:c>
      <x:c r="J3" s="56" t="str">
        <x:v>Destino</x:v>
      </x:c>
      <x:c r="K3" s="56" t="str">
        <x:v>Comprovante?</x:v>
      </x:c>
      <x:c r="L3" s="56" t="str">
        <x:v>Peso/volume</x:v>
      </x:c>
      <x:c r="M3" s="57" t="str">
        <x:v>Status</x:v>
      </x:c>
    </x:row>
    <x:row r="4">
      <x:c r="A4" s="58" t="str">
        <x:v>R-01</x:v>
      </x:c>
      <x:c r="B4" s="59" t="str"/>
      <x:c r="C4" s="59" t="str"/>
      <x:c r="D4" s="59" t="str"/>
      <x:c r="E4" s="59" t="str">
        <x:v>Não avaliado</x:v>
      </x:c>
      <x:c r="F4" s="59" t="str"/>
      <x:c r="G4" s="59" t="str">
        <x:v>A verificar</x:v>
      </x:c>
      <x:c r="H4" s="59" t="str"/>
      <x:c r="I4" s="59" t="str"/>
      <x:c r="J4" s="59" t="str"/>
      <x:c r="K4" s="59" t="str">
        <x:v>Não</x:v>
      </x:c>
      <x:c r="L4" s="59" t="str"/>
      <x:c r="M4" s="60" t="str">
        <x:v>A levantar</x:v>
      </x:c>
    </x:row>
    <x:row r="5">
      <x:c r="A5" s="58" t="str">
        <x:v>R-02</x:v>
      </x:c>
      <x:c r="B5" s="59" t="str"/>
      <x:c r="C5" s="59" t="str"/>
      <x:c r="D5" s="59" t="str"/>
      <x:c r="E5" s="59" t="str">
        <x:v>Não avaliado</x:v>
      </x:c>
      <x:c r="F5" s="59" t="str"/>
      <x:c r="G5" s="59" t="str">
        <x:v>A verificar</x:v>
      </x:c>
      <x:c r="H5" s="59" t="str"/>
      <x:c r="I5" s="59" t="str"/>
      <x:c r="J5" s="59" t="str"/>
      <x:c r="K5" s="59" t="str">
        <x:v>Não</x:v>
      </x:c>
      <x:c r="L5" s="59" t="str"/>
      <x:c r="M5" s="60" t="str">
        <x:v>A levantar</x:v>
      </x:c>
    </x:row>
    <x:row r="6">
      <x:c r="A6" s="58" t="str">
        <x:v>R-03</x:v>
      </x:c>
      <x:c r="B6" s="59" t="str"/>
      <x:c r="C6" s="59" t="str"/>
      <x:c r="D6" s="59" t="str"/>
      <x:c r="E6" s="59" t="str">
        <x:v>Não avaliado</x:v>
      </x:c>
      <x:c r="F6" s="59" t="str"/>
      <x:c r="G6" s="59" t="str">
        <x:v>A verificar</x:v>
      </x:c>
      <x:c r="H6" s="59" t="str"/>
      <x:c r="I6" s="59" t="str"/>
      <x:c r="J6" s="59" t="str"/>
      <x:c r="K6" s="59" t="str">
        <x:v>Não</x:v>
      </x:c>
      <x:c r="L6" s="59" t="str"/>
      <x:c r="M6" s="60" t="str">
        <x:v>A levantar</x:v>
      </x:c>
    </x:row>
    <x:row r="7">
      <x:c r="A7" s="58" t="str">
        <x:v>R-04</x:v>
      </x:c>
      <x:c r="B7" s="59" t="str"/>
      <x:c r="C7" s="59" t="str"/>
      <x:c r="D7" s="59" t="str"/>
      <x:c r="E7" s="59" t="str">
        <x:v>Não avaliado</x:v>
      </x:c>
      <x:c r="F7" s="59" t="str"/>
      <x:c r="G7" s="59" t="str">
        <x:v>A verificar</x:v>
      </x:c>
      <x:c r="H7" s="59" t="str"/>
      <x:c r="I7" s="59" t="str"/>
      <x:c r="J7" s="59" t="str"/>
      <x:c r="K7" s="59" t="str">
        <x:v>Não</x:v>
      </x:c>
      <x:c r="L7" s="59" t="str"/>
      <x:c r="M7" s="60" t="str">
        <x:v>A levantar</x:v>
      </x:c>
    </x:row>
    <x:row r="8">
      <x:c r="A8" s="58" t="str">
        <x:v>R-05</x:v>
      </x:c>
      <x:c r="B8" s="59" t="str"/>
      <x:c r="C8" s="59" t="str"/>
      <x:c r="D8" s="59" t="str"/>
      <x:c r="E8" s="59" t="str">
        <x:v>Não avaliado</x:v>
      </x:c>
      <x:c r="F8" s="59" t="str"/>
      <x:c r="G8" s="59" t="str">
        <x:v>A verificar</x:v>
      </x:c>
      <x:c r="H8" s="59" t="str"/>
      <x:c r="I8" s="59" t="str"/>
      <x:c r="J8" s="59" t="str"/>
      <x:c r="K8" s="59" t="str">
        <x:v>Não</x:v>
      </x:c>
      <x:c r="L8" s="59" t="str"/>
      <x:c r="M8" s="60" t="str">
        <x:v>A levantar</x:v>
      </x:c>
    </x:row>
    <x:row r="9">
      <x:c r="A9" s="58" t="str">
        <x:v>R-06</x:v>
      </x:c>
      <x:c r="B9" s="59" t="str"/>
      <x:c r="C9" s="59" t="str"/>
      <x:c r="D9" s="59" t="str"/>
      <x:c r="E9" s="59" t="str">
        <x:v>Não avaliado</x:v>
      </x:c>
      <x:c r="F9" s="59" t="str"/>
      <x:c r="G9" s="59" t="str">
        <x:v>A verificar</x:v>
      </x:c>
      <x:c r="H9" s="59" t="str"/>
      <x:c r="I9" s="59" t="str"/>
      <x:c r="J9" s="59" t="str"/>
      <x:c r="K9" s="59" t="str">
        <x:v>Não</x:v>
      </x:c>
      <x:c r="L9" s="59" t="str"/>
      <x:c r="M9" s="60" t="str">
        <x:v>A levantar</x:v>
      </x:c>
    </x:row>
    <x:row r="10">
      <x:c r="A10" s="58" t="str">
        <x:v>R-07</x:v>
      </x:c>
      <x:c r="B10" s="59" t="str"/>
      <x:c r="C10" s="59" t="str"/>
      <x:c r="D10" s="59" t="str"/>
      <x:c r="E10" s="59" t="str">
        <x:v>Não avaliado</x:v>
      </x:c>
      <x:c r="F10" s="59" t="str"/>
      <x:c r="G10" s="59" t="str">
        <x:v>A verificar</x:v>
      </x:c>
      <x:c r="H10" s="59" t="str"/>
      <x:c r="I10" s="59" t="str"/>
      <x:c r="J10" s="59" t="str"/>
      <x:c r="K10" s="59" t="str">
        <x:v>Não</x:v>
      </x:c>
      <x:c r="L10" s="59" t="str"/>
      <x:c r="M10" s="60" t="str">
        <x:v>A levantar</x:v>
      </x:c>
    </x:row>
    <x:row r="11">
      <x:c r="A11" s="58" t="str">
        <x:v>R-08</x:v>
      </x:c>
      <x:c r="B11" s="59" t="str"/>
      <x:c r="C11" s="59" t="str"/>
      <x:c r="D11" s="59" t="str"/>
      <x:c r="E11" s="59" t="str">
        <x:v>Não avaliado</x:v>
      </x:c>
      <x:c r="F11" s="59" t="str"/>
      <x:c r="G11" s="59" t="str">
        <x:v>A verificar</x:v>
      </x:c>
      <x:c r="H11" s="59" t="str"/>
      <x:c r="I11" s="59" t="str"/>
      <x:c r="J11" s="59" t="str"/>
      <x:c r="K11" s="59" t="str">
        <x:v>Não</x:v>
      </x:c>
      <x:c r="L11" s="59" t="str"/>
      <x:c r="M11" s="60" t="str">
        <x:v>A levantar</x:v>
      </x:c>
    </x:row>
    <x:row r="12">
      <x:c r="A12" s="58" t="str">
        <x:v>R-09</x:v>
      </x:c>
      <x:c r="B12" s="59" t="str"/>
      <x:c r="C12" s="59" t="str"/>
      <x:c r="D12" s="59" t="str"/>
      <x:c r="E12" s="59" t="str">
        <x:v>Não avaliado</x:v>
      </x:c>
      <x:c r="F12" s="59" t="str"/>
      <x:c r="G12" s="59" t="str">
        <x:v>A verificar</x:v>
      </x:c>
      <x:c r="H12" s="59" t="str"/>
      <x:c r="I12" s="59" t="str"/>
      <x:c r="J12" s="59" t="str"/>
      <x:c r="K12" s="59" t="str">
        <x:v>Não</x:v>
      </x:c>
      <x:c r="L12" s="59" t="str"/>
      <x:c r="M12" s="60" t="str">
        <x:v>A levantar</x:v>
      </x:c>
    </x:row>
    <x:row r="13">
      <x:c r="A13" s="58" t="str">
        <x:v>R-10</x:v>
      </x:c>
      <x:c r="B13" s="59" t="str"/>
      <x:c r="C13" s="59" t="str"/>
      <x:c r="D13" s="59" t="str"/>
      <x:c r="E13" s="59" t="str">
        <x:v>Não avaliado</x:v>
      </x:c>
      <x:c r="F13" s="59" t="str"/>
      <x:c r="G13" s="59" t="str">
        <x:v>A verificar</x:v>
      </x:c>
      <x:c r="H13" s="59" t="str"/>
      <x:c r="I13" s="59" t="str"/>
      <x:c r="J13" s="59" t="str"/>
      <x:c r="K13" s="59" t="str">
        <x:v>Não</x:v>
      </x:c>
      <x:c r="L13" s="59" t="str"/>
      <x:c r="M13" s="60" t="str">
        <x:v>A levantar</x:v>
      </x:c>
    </x:row>
    <x:row r="14">
      <x:c r="A14" s="58" t="str">
        <x:v>R-11</x:v>
      </x:c>
      <x:c r="B14" s="59" t="str"/>
      <x:c r="C14" s="59" t="str"/>
      <x:c r="D14" s="59" t="str"/>
      <x:c r="E14" s="59" t="str">
        <x:v>Não avaliado</x:v>
      </x:c>
      <x:c r="F14" s="59" t="str"/>
      <x:c r="G14" s="59" t="str">
        <x:v>A verificar</x:v>
      </x:c>
      <x:c r="H14" s="59" t="str"/>
      <x:c r="I14" s="59" t="str"/>
      <x:c r="J14" s="59" t="str"/>
      <x:c r="K14" s="59" t="str">
        <x:v>Não</x:v>
      </x:c>
      <x:c r="L14" s="59" t="str"/>
      <x:c r="M14" s="60" t="str">
        <x:v>A levantar</x:v>
      </x:c>
    </x:row>
    <x:row r="15">
      <x:c r="A15" s="58" t="str">
        <x:v>R-12</x:v>
      </x:c>
      <x:c r="B15" s="59" t="str"/>
      <x:c r="C15" s="59" t="str"/>
      <x:c r="D15" s="59" t="str"/>
      <x:c r="E15" s="59" t="str">
        <x:v>Não avaliado</x:v>
      </x:c>
      <x:c r="F15" s="59" t="str"/>
      <x:c r="G15" s="59" t="str">
        <x:v>A verificar</x:v>
      </x:c>
      <x:c r="H15" s="59" t="str"/>
      <x:c r="I15" s="59" t="str"/>
      <x:c r="J15" s="59" t="str"/>
      <x:c r="K15" s="59" t="str">
        <x:v>Não</x:v>
      </x:c>
      <x:c r="L15" s="59" t="str"/>
      <x:c r="M15" s="60" t="str">
        <x:v>A levantar</x:v>
      </x:c>
    </x:row>
    <x:row r="16">
      <x:c r="A16" s="58" t="str">
        <x:v>R-13</x:v>
      </x:c>
      <x:c r="B16" s="59" t="str"/>
      <x:c r="C16" s="59" t="str"/>
      <x:c r="D16" s="59" t="str"/>
      <x:c r="E16" s="59" t="str">
        <x:v>Não avaliado</x:v>
      </x:c>
      <x:c r="F16" s="59" t="str"/>
      <x:c r="G16" s="59" t="str">
        <x:v>A verificar</x:v>
      </x:c>
      <x:c r="H16" s="59" t="str"/>
      <x:c r="I16" s="59" t="str"/>
      <x:c r="J16" s="59" t="str"/>
      <x:c r="K16" s="59" t="str">
        <x:v>Não</x:v>
      </x:c>
      <x:c r="L16" s="59" t="str"/>
      <x:c r="M16" s="60" t="str">
        <x:v>A levantar</x:v>
      </x:c>
    </x:row>
    <x:row r="17">
      <x:c r="A17" s="58" t="str">
        <x:v>R-14</x:v>
      </x:c>
      <x:c r="B17" s="59" t="str"/>
      <x:c r="C17" s="59" t="str"/>
      <x:c r="D17" s="59" t="str"/>
      <x:c r="E17" s="59" t="str">
        <x:v>Não avaliado</x:v>
      </x:c>
      <x:c r="F17" s="59" t="str"/>
      <x:c r="G17" s="59" t="str">
        <x:v>A verificar</x:v>
      </x:c>
      <x:c r="H17" s="59" t="str"/>
      <x:c r="I17" s="59" t="str"/>
      <x:c r="J17" s="59" t="str"/>
      <x:c r="K17" s="59" t="str">
        <x:v>Não</x:v>
      </x:c>
      <x:c r="L17" s="59" t="str"/>
      <x:c r="M17" s="60" t="str">
        <x:v>A levantar</x:v>
      </x:c>
    </x:row>
    <x:row r="18">
      <x:c r="A18" s="58" t="str">
        <x:v>R-15</x:v>
      </x:c>
      <x:c r="B18" s="59" t="str"/>
      <x:c r="C18" s="59" t="str"/>
      <x:c r="D18" s="59" t="str"/>
      <x:c r="E18" s="59" t="str">
        <x:v>Não avaliado</x:v>
      </x:c>
      <x:c r="F18" s="59" t="str"/>
      <x:c r="G18" s="59" t="str">
        <x:v>A verificar</x:v>
      </x:c>
      <x:c r="H18" s="59" t="str"/>
      <x:c r="I18" s="59" t="str"/>
      <x:c r="J18" s="59" t="str"/>
      <x:c r="K18" s="59" t="str">
        <x:v>Não</x:v>
      </x:c>
      <x:c r="L18" s="59" t="str"/>
      <x:c r="M18" s="60" t="str">
        <x:v>A levantar</x:v>
      </x:c>
    </x:row>
    <x:row r="19">
      <x:c r="A19" s="58" t="str">
        <x:v>R-16</x:v>
      </x:c>
      <x:c r="B19" s="59" t="str"/>
      <x:c r="C19" s="59" t="str"/>
      <x:c r="D19" s="59" t="str"/>
      <x:c r="E19" s="59" t="str">
        <x:v>Não avaliado</x:v>
      </x:c>
      <x:c r="F19" s="59" t="str"/>
      <x:c r="G19" s="59" t="str">
        <x:v>A verificar</x:v>
      </x:c>
      <x:c r="H19" s="59" t="str"/>
      <x:c r="I19" s="59" t="str"/>
      <x:c r="J19" s="59" t="str"/>
      <x:c r="K19" s="59" t="str">
        <x:v>Não</x:v>
      </x:c>
      <x:c r="L19" s="59" t="str"/>
      <x:c r="M19" s="60" t="str">
        <x:v>A levantar</x:v>
      </x:c>
    </x:row>
    <x:row r="20">
      <x:c r="A20" s="58" t="str">
        <x:v>R-17</x:v>
      </x:c>
      <x:c r="B20" s="59" t="str"/>
      <x:c r="C20" s="59" t="str"/>
      <x:c r="D20" s="59" t="str"/>
      <x:c r="E20" s="59" t="str">
        <x:v>Não avaliado</x:v>
      </x:c>
      <x:c r="F20" s="59" t="str"/>
      <x:c r="G20" s="59" t="str">
        <x:v>A verificar</x:v>
      </x:c>
      <x:c r="H20" s="59" t="str"/>
      <x:c r="I20" s="59" t="str"/>
      <x:c r="J20" s="59" t="str"/>
      <x:c r="K20" s="59" t="str">
        <x:v>Não</x:v>
      </x:c>
      <x:c r="L20" s="59" t="str"/>
      <x:c r="M20" s="60" t="str">
        <x:v>A levantar</x:v>
      </x:c>
    </x:row>
    <x:row r="21">
      <x:c r="A21" s="58" t="str">
        <x:v>R-18</x:v>
      </x:c>
      <x:c r="B21" s="59" t="str"/>
      <x:c r="C21" s="59" t="str"/>
      <x:c r="D21" s="59" t="str"/>
      <x:c r="E21" s="59" t="str">
        <x:v>Não avaliado</x:v>
      </x:c>
      <x:c r="F21" s="59" t="str"/>
      <x:c r="G21" s="59" t="str">
        <x:v>A verificar</x:v>
      </x:c>
      <x:c r="H21" s="59" t="str"/>
      <x:c r="I21" s="59" t="str"/>
      <x:c r="J21" s="59" t="str"/>
      <x:c r="K21" s="59" t="str">
        <x:v>Não</x:v>
      </x:c>
      <x:c r="L21" s="59" t="str"/>
      <x:c r="M21" s="60" t="str">
        <x:v>A levantar</x:v>
      </x:c>
    </x:row>
    <x:row r="22">
      <x:c r="A22" s="58" t="str">
        <x:v>R-19</x:v>
      </x:c>
      <x:c r="B22" s="59" t="str"/>
      <x:c r="C22" s="59" t="str"/>
      <x:c r="D22" s="59" t="str"/>
      <x:c r="E22" s="59" t="str">
        <x:v>Não avaliado</x:v>
      </x:c>
      <x:c r="F22" s="59" t="str"/>
      <x:c r="G22" s="59" t="str">
        <x:v>A verificar</x:v>
      </x:c>
      <x:c r="H22" s="59" t="str"/>
      <x:c r="I22" s="59" t="str"/>
      <x:c r="J22" s="59" t="str"/>
      <x:c r="K22" s="59" t="str">
        <x:v>Não</x:v>
      </x:c>
      <x:c r="L22" s="59" t="str"/>
      <x:c r="M22" s="60" t="str">
        <x:v>A levantar</x:v>
      </x:c>
    </x:row>
    <x:row r="23">
      <x:c r="A23" s="58" t="str">
        <x:v>R-20</x:v>
      </x:c>
      <x:c r="B23" s="59" t="str"/>
      <x:c r="C23" s="59" t="str"/>
      <x:c r="D23" s="59" t="str"/>
      <x:c r="E23" s="59" t="str">
        <x:v>Não avaliado</x:v>
      </x:c>
      <x:c r="F23" s="59" t="str"/>
      <x:c r="G23" s="59" t="str">
        <x:v>A verificar</x:v>
      </x:c>
      <x:c r="H23" s="59" t="str"/>
      <x:c r="I23" s="59" t="str"/>
      <x:c r="J23" s="59" t="str"/>
      <x:c r="K23" s="59" t="str">
        <x:v>Não</x:v>
      </x:c>
      <x:c r="L23" s="59" t="str"/>
      <x:c r="M23" s="60" t="str">
        <x:v>A levantar</x:v>
      </x:c>
    </x:row>
    <x:row r="24">
      <x:c r="A24" s="58" t="str">
        <x:v>R-21</x:v>
      </x:c>
      <x:c r="B24" s="59" t="str"/>
      <x:c r="C24" s="59" t="str"/>
      <x:c r="D24" s="59" t="str"/>
      <x:c r="E24" s="59" t="str">
        <x:v>Não avaliado</x:v>
      </x:c>
      <x:c r="F24" s="59" t="str"/>
      <x:c r="G24" s="59" t="str">
        <x:v>A verificar</x:v>
      </x:c>
      <x:c r="H24" s="59" t="str"/>
      <x:c r="I24" s="59" t="str"/>
      <x:c r="J24" s="59" t="str"/>
      <x:c r="K24" s="59" t="str">
        <x:v>Não</x:v>
      </x:c>
      <x:c r="L24" s="59" t="str"/>
      <x:c r="M24" s="60" t="str">
        <x:v>A levantar</x:v>
      </x:c>
    </x:row>
    <x:row r="25">
      <x:c r="A25" s="58" t="str">
        <x:v>R-22</x:v>
      </x:c>
      <x:c r="B25" s="59" t="str"/>
      <x:c r="C25" s="59" t="str"/>
      <x:c r="D25" s="59" t="str"/>
      <x:c r="E25" s="59" t="str">
        <x:v>Não avaliado</x:v>
      </x:c>
      <x:c r="F25" s="59" t="str"/>
      <x:c r="G25" s="59" t="str">
        <x:v>A verificar</x:v>
      </x:c>
      <x:c r="H25" s="59" t="str"/>
      <x:c r="I25" s="59" t="str"/>
      <x:c r="J25" s="59" t="str"/>
      <x:c r="K25" s="59" t="str">
        <x:v>Não</x:v>
      </x:c>
      <x:c r="L25" s="59" t="str"/>
      <x:c r="M25" s="60" t="str">
        <x:v>A levantar</x:v>
      </x:c>
    </x:row>
    <x:row r="26">
      <x:c r="A26" s="58" t="str">
        <x:v>R-23</x:v>
      </x:c>
      <x:c r="B26" s="59" t="str"/>
      <x:c r="C26" s="59" t="str"/>
      <x:c r="D26" s="59" t="str"/>
      <x:c r="E26" s="59" t="str">
        <x:v>Não avaliado</x:v>
      </x:c>
      <x:c r="F26" s="59" t="str"/>
      <x:c r="G26" s="59" t="str">
        <x:v>A verificar</x:v>
      </x:c>
      <x:c r="H26" s="59" t="str"/>
      <x:c r="I26" s="59" t="str"/>
      <x:c r="J26" s="59" t="str"/>
      <x:c r="K26" s="59" t="str">
        <x:v>Não</x:v>
      </x:c>
      <x:c r="L26" s="59" t="str"/>
      <x:c r="M26" s="60" t="str">
        <x:v>A levantar</x:v>
      </x:c>
    </x:row>
    <x:row r="27">
      <x:c r="A27" s="58" t="str">
        <x:v>R-24</x:v>
      </x:c>
      <x:c r="B27" s="59" t="str"/>
      <x:c r="C27" s="59" t="str"/>
      <x:c r="D27" s="59" t="str"/>
      <x:c r="E27" s="59" t="str">
        <x:v>Não avaliado</x:v>
      </x:c>
      <x:c r="F27" s="59" t="str"/>
      <x:c r="G27" s="59" t="str">
        <x:v>A verificar</x:v>
      </x:c>
      <x:c r="H27" s="59" t="str"/>
      <x:c r="I27" s="59" t="str"/>
      <x:c r="J27" s="59" t="str"/>
      <x:c r="K27" s="59" t="str">
        <x:v>Não</x:v>
      </x:c>
      <x:c r="L27" s="59" t="str"/>
      <x:c r="M27" s="60" t="str">
        <x:v>A levantar</x:v>
      </x:c>
    </x:row>
    <x:row r="28">
      <x:c r="A28" s="58" t="str">
        <x:v>R-25</x:v>
      </x:c>
      <x:c r="B28" s="59" t="str"/>
      <x:c r="C28" s="59" t="str"/>
      <x:c r="D28" s="59" t="str"/>
      <x:c r="E28" s="59" t="str">
        <x:v>Não avaliado</x:v>
      </x:c>
      <x:c r="F28" s="59" t="str"/>
      <x:c r="G28" s="59" t="str">
        <x:v>A verificar</x:v>
      </x:c>
      <x:c r="H28" s="59" t="str"/>
      <x:c r="I28" s="59" t="str"/>
      <x:c r="J28" s="59" t="str"/>
      <x:c r="K28" s="59" t="str">
        <x:v>Não</x:v>
      </x:c>
      <x:c r="L28" s="59" t="str"/>
      <x:c r="M28" s="60" t="str">
        <x:v>A levantar</x:v>
      </x:c>
    </x:row>
    <x:row r="29">
      <x:c r="A29" s="58" t="str">
        <x:v>R-26</x:v>
      </x:c>
      <x:c r="B29" s="59" t="str"/>
      <x:c r="C29" s="59" t="str"/>
      <x:c r="D29" s="59" t="str"/>
      <x:c r="E29" s="59" t="str">
        <x:v>Não avaliado</x:v>
      </x:c>
      <x:c r="F29" s="59" t="str"/>
      <x:c r="G29" s="59" t="str">
        <x:v>A verificar</x:v>
      </x:c>
      <x:c r="H29" s="59" t="str"/>
      <x:c r="I29" s="59" t="str"/>
      <x:c r="J29" s="59" t="str"/>
      <x:c r="K29" s="59" t="str">
        <x:v>Não</x:v>
      </x:c>
      <x:c r="L29" s="59" t="str"/>
      <x:c r="M29" s="60" t="str">
        <x:v>A levantar</x:v>
      </x:c>
    </x:row>
    <x:row r="30">
      <x:c r="A30" s="58" t="str">
        <x:v>R-27</x:v>
      </x:c>
      <x:c r="B30" s="59" t="str"/>
      <x:c r="C30" s="59" t="str"/>
      <x:c r="D30" s="59" t="str"/>
      <x:c r="E30" s="59" t="str">
        <x:v>Não avaliado</x:v>
      </x:c>
      <x:c r="F30" s="59" t="str"/>
      <x:c r="G30" s="59" t="str">
        <x:v>A verificar</x:v>
      </x:c>
      <x:c r="H30" s="59" t="str"/>
      <x:c r="I30" s="59" t="str"/>
      <x:c r="J30" s="59" t="str"/>
      <x:c r="K30" s="59" t="str">
        <x:v>Não</x:v>
      </x:c>
      <x:c r="L30" s="59" t="str"/>
      <x:c r="M30" s="60" t="str">
        <x:v>A levantar</x:v>
      </x:c>
    </x:row>
    <x:row r="31">
      <x:c r="A31" s="58" t="str">
        <x:v>R-28</x:v>
      </x:c>
      <x:c r="B31" s="59" t="str"/>
      <x:c r="C31" s="59" t="str"/>
      <x:c r="D31" s="59" t="str"/>
      <x:c r="E31" s="59" t="str">
        <x:v>Não avaliado</x:v>
      </x:c>
      <x:c r="F31" s="59" t="str"/>
      <x:c r="G31" s="59" t="str">
        <x:v>A verificar</x:v>
      </x:c>
      <x:c r="H31" s="59" t="str"/>
      <x:c r="I31" s="59" t="str"/>
      <x:c r="J31" s="59" t="str"/>
      <x:c r="K31" s="59" t="str">
        <x:v>Não</x:v>
      </x:c>
      <x:c r="L31" s="59" t="str"/>
      <x:c r="M31" s="60" t="str">
        <x:v>A levantar</x:v>
      </x:c>
    </x:row>
    <x:row r="32">
      <x:c r="A32" s="58" t="str">
        <x:v>R-29</x:v>
      </x:c>
      <x:c r="B32" s="59" t="str"/>
      <x:c r="C32" s="59" t="str"/>
      <x:c r="D32" s="59" t="str"/>
      <x:c r="E32" s="59" t="str">
        <x:v>Não avaliado</x:v>
      </x:c>
      <x:c r="F32" s="59" t="str"/>
      <x:c r="G32" s="59" t="str">
        <x:v>A verificar</x:v>
      </x:c>
      <x:c r="H32" s="59" t="str"/>
      <x:c r="I32" s="59" t="str"/>
      <x:c r="J32" s="59" t="str"/>
      <x:c r="K32" s="59" t="str">
        <x:v>Não</x:v>
      </x:c>
      <x:c r="L32" s="59" t="str"/>
      <x:c r="M32" s="60" t="str">
        <x:v>A levantar</x:v>
      </x:c>
    </x:row>
    <x:row r="33">
      <x:c r="A33" s="58" t="str">
        <x:v>R-30</x:v>
      </x:c>
      <x:c r="B33" s="59" t="str"/>
      <x:c r="C33" s="59" t="str"/>
      <x:c r="D33" s="59" t="str"/>
      <x:c r="E33" s="59" t="str">
        <x:v>Não avaliado</x:v>
      </x:c>
      <x:c r="F33" s="59" t="str"/>
      <x:c r="G33" s="59" t="str">
        <x:v>A verificar</x:v>
      </x:c>
      <x:c r="H33" s="59" t="str"/>
      <x:c r="I33" s="59" t="str"/>
      <x:c r="J33" s="59" t="str"/>
      <x:c r="K33" s="59" t="str">
        <x:v>Não</x:v>
      </x:c>
      <x:c r="L33" s="59" t="str"/>
      <x:c r="M33" s="60" t="str">
        <x:v>A levantar</x:v>
      </x:c>
    </x:row>
    <x:row r="34">
      <x:c r="A34" s="58" t="str">
        <x:v>R-31</x:v>
      </x:c>
      <x:c r="B34" s="59" t="str"/>
      <x:c r="C34" s="59" t="str"/>
      <x:c r="D34" s="59" t="str"/>
      <x:c r="E34" s="59" t="str">
        <x:v>Não avaliado</x:v>
      </x:c>
      <x:c r="F34" s="59" t="str"/>
      <x:c r="G34" s="59" t="str">
        <x:v>A verificar</x:v>
      </x:c>
      <x:c r="H34" s="59" t="str"/>
      <x:c r="I34" s="59" t="str"/>
      <x:c r="J34" s="59" t="str"/>
      <x:c r="K34" s="59" t="str">
        <x:v>Não</x:v>
      </x:c>
      <x:c r="L34" s="59" t="str"/>
      <x:c r="M34" s="60" t="str">
        <x:v>A levantar</x:v>
      </x:c>
    </x:row>
    <x:row r="35">
      <x:c r="A35" s="58" t="str">
        <x:v>R-32</x:v>
      </x:c>
      <x:c r="B35" s="59" t="str"/>
      <x:c r="C35" s="59" t="str"/>
      <x:c r="D35" s="59" t="str"/>
      <x:c r="E35" s="59" t="str">
        <x:v>Não avaliado</x:v>
      </x:c>
      <x:c r="F35" s="59" t="str"/>
      <x:c r="G35" s="59" t="str">
        <x:v>A verificar</x:v>
      </x:c>
      <x:c r="H35" s="59" t="str"/>
      <x:c r="I35" s="59" t="str"/>
      <x:c r="J35" s="59" t="str"/>
      <x:c r="K35" s="59" t="str">
        <x:v>Não</x:v>
      </x:c>
      <x:c r="L35" s="59" t="str"/>
      <x:c r="M35" s="60" t="str">
        <x:v>A levantar</x:v>
      </x:c>
    </x:row>
    <x:row r="36">
      <x:c r="A36" s="58" t="str">
        <x:v>R-33</x:v>
      </x:c>
      <x:c r="B36" s="59" t="str"/>
      <x:c r="C36" s="59" t="str"/>
      <x:c r="D36" s="59" t="str"/>
      <x:c r="E36" s="59" t="str">
        <x:v>Não avaliado</x:v>
      </x:c>
      <x:c r="F36" s="59" t="str"/>
      <x:c r="G36" s="59" t="str">
        <x:v>A verificar</x:v>
      </x:c>
      <x:c r="H36" s="59" t="str"/>
      <x:c r="I36" s="59" t="str"/>
      <x:c r="J36" s="59" t="str"/>
      <x:c r="K36" s="59" t="str">
        <x:v>Não</x:v>
      </x:c>
      <x:c r="L36" s="59" t="str"/>
      <x:c r="M36" s="60" t="str">
        <x:v>A levantar</x:v>
      </x:c>
    </x:row>
    <x:row r="37">
      <x:c r="A37" s="58" t="str">
        <x:v>R-34</x:v>
      </x:c>
      <x:c r="B37" s="59" t="str"/>
      <x:c r="C37" s="59" t="str"/>
      <x:c r="D37" s="59" t="str"/>
      <x:c r="E37" s="59" t="str">
        <x:v>Não avaliado</x:v>
      </x:c>
      <x:c r="F37" s="59" t="str"/>
      <x:c r="G37" s="59" t="str">
        <x:v>A verificar</x:v>
      </x:c>
      <x:c r="H37" s="59" t="str"/>
      <x:c r="I37" s="59" t="str"/>
      <x:c r="J37" s="59" t="str"/>
      <x:c r="K37" s="59" t="str">
        <x:v>Não</x:v>
      </x:c>
      <x:c r="L37" s="59" t="str"/>
      <x:c r="M37" s="60" t="str">
        <x:v>A levantar</x:v>
      </x:c>
    </x:row>
    <x:row r="38">
      <x:c r="A38" s="58" t="str">
        <x:v>R-35</x:v>
      </x:c>
      <x:c r="B38" s="59" t="str"/>
      <x:c r="C38" s="59" t="str"/>
      <x:c r="D38" s="59" t="str"/>
      <x:c r="E38" s="59" t="str">
        <x:v>Não avaliado</x:v>
      </x:c>
      <x:c r="F38" s="59" t="str"/>
      <x:c r="G38" s="59" t="str">
        <x:v>A verificar</x:v>
      </x:c>
      <x:c r="H38" s="59" t="str"/>
      <x:c r="I38" s="59" t="str"/>
      <x:c r="J38" s="59" t="str"/>
      <x:c r="K38" s="59" t="str">
        <x:v>Não</x:v>
      </x:c>
      <x:c r="L38" s="59" t="str"/>
      <x:c r="M38" s="60" t="str">
        <x:v>A levantar</x:v>
      </x:c>
    </x:row>
    <x:row r="39">
      <x:c r="A39" s="58" t="str">
        <x:v>R-36</x:v>
      </x:c>
      <x:c r="B39" s="59" t="str"/>
      <x:c r="C39" s="59" t="str"/>
      <x:c r="D39" s="59" t="str"/>
      <x:c r="E39" s="59" t="str">
        <x:v>Não avaliado</x:v>
      </x:c>
      <x:c r="F39" s="59" t="str"/>
      <x:c r="G39" s="59" t="str">
        <x:v>A verificar</x:v>
      </x:c>
      <x:c r="H39" s="59" t="str"/>
      <x:c r="I39" s="59" t="str"/>
      <x:c r="J39" s="59" t="str"/>
      <x:c r="K39" s="59" t="str">
        <x:v>Não</x:v>
      </x:c>
      <x:c r="L39" s="59" t="str"/>
      <x:c r="M39" s="60" t="str">
        <x:v>A levantar</x:v>
      </x:c>
    </x:row>
    <x:row r="40">
      <x:c r="A40" s="58" t="str">
        <x:v>R-37</x:v>
      </x:c>
      <x:c r="B40" s="59" t="str"/>
      <x:c r="C40" s="59" t="str"/>
      <x:c r="D40" s="59" t="str"/>
      <x:c r="E40" s="59" t="str">
        <x:v>Não avaliado</x:v>
      </x:c>
      <x:c r="F40" s="59" t="str"/>
      <x:c r="G40" s="59" t="str">
        <x:v>A verificar</x:v>
      </x:c>
      <x:c r="H40" s="59" t="str"/>
      <x:c r="I40" s="59" t="str"/>
      <x:c r="J40" s="59" t="str"/>
      <x:c r="K40" s="59" t="str">
        <x:v>Não</x:v>
      </x:c>
      <x:c r="L40" s="59" t="str"/>
      <x:c r="M40" s="60" t="str">
        <x:v>A levantar</x:v>
      </x:c>
    </x:row>
    <x:row r="41">
      <x:c r="A41" s="58" t="str">
        <x:v>R-38</x:v>
      </x:c>
      <x:c r="B41" s="59" t="str"/>
      <x:c r="C41" s="59" t="str"/>
      <x:c r="D41" s="59" t="str"/>
      <x:c r="E41" s="59" t="str">
        <x:v>Não avaliado</x:v>
      </x:c>
      <x:c r="F41" s="59" t="str"/>
      <x:c r="G41" s="59" t="str">
        <x:v>A verificar</x:v>
      </x:c>
      <x:c r="H41" s="59" t="str"/>
      <x:c r="I41" s="59" t="str"/>
      <x:c r="J41" s="59" t="str"/>
      <x:c r="K41" s="59" t="str">
        <x:v>Não</x:v>
      </x:c>
      <x:c r="L41" s="59" t="str"/>
      <x:c r="M41" s="60" t="str">
        <x:v>A levantar</x:v>
      </x:c>
    </x:row>
    <x:row r="42">
      <x:c r="A42" s="58" t="str">
        <x:v>R-39</x:v>
      </x:c>
      <x:c r="B42" s="59" t="str"/>
      <x:c r="C42" s="59" t="str"/>
      <x:c r="D42" s="59" t="str"/>
      <x:c r="E42" s="59" t="str">
        <x:v>Não avaliado</x:v>
      </x:c>
      <x:c r="F42" s="59" t="str"/>
      <x:c r="G42" s="59" t="str">
        <x:v>A verificar</x:v>
      </x:c>
      <x:c r="H42" s="59" t="str"/>
      <x:c r="I42" s="59" t="str"/>
      <x:c r="J42" s="59" t="str"/>
      <x:c r="K42" s="59" t="str">
        <x:v>Não</x:v>
      </x:c>
      <x:c r="L42" s="59" t="str"/>
      <x:c r="M42" s="60" t="str">
        <x:v>A levantar</x:v>
      </x:c>
    </x:row>
    <x:row r="43">
      <x:c r="A43" s="61" t="str">
        <x:v>R-40</x:v>
      </x:c>
      <x:c r="B43" s="62" t="str"/>
      <x:c r="C43" s="62" t="str"/>
      <x:c r="D43" s="62" t="str"/>
      <x:c r="E43" s="62" t="str">
        <x:v>Não avaliado</x:v>
      </x:c>
      <x:c r="F43" s="62" t="str"/>
      <x:c r="G43" s="62" t="str">
        <x:v>A verificar</x:v>
      </x:c>
      <x:c r="H43" s="62" t="str"/>
      <x:c r="I43" s="62" t="str"/>
      <x:c r="J43" s="62" t="str"/>
      <x:c r="K43" s="62" t="str">
        <x:v>Não</x:v>
      </x:c>
      <x:c r="L43" s="62" t="str"/>
      <x:c r="M43" s="63" t="str">
        <x:v>A levantar</x:v>
      </x:c>
    </x:row>
  </x:sheetData>
  <x:mergeCells>
    <x:mergeCell ref="A1:M1"/>
  </x:mergeCells>
  <x:conditionalFormatting sqref="M4:M43">
    <x:cfRule type="expression" dxfId="6" priority="1">
      <x:formula>M4="Concluído"</x:formula>
    </x:cfRule>
    <x:cfRule type="expression" dxfId="7" priority="2">
      <x:formula>M4="Em andamento"</x:formula>
    </x:cfRule>
    <x:cfRule type="expression" dxfId="8" priority="3">
      <x:formula>M4="A levantar"</x:formula>
    </x:cfRule>
  </x:conditionalFormatting>
  <x:dataValidations count="6">
    <x:dataValidation type="list" sqref="C4:C43">
      <x:formula1>"Contêiner,Bombona,Coletor específico,Caçamba,Outro"</x:formula1>
    </x:dataValidation>
    <x:dataValidation type="list" sqref="D4:D43">
      <x:formula1>"Recicláveis,Não recicláveis,Orgânicos,Vidro,Óleo,Pilhas,Baterias,Lâmpadas,Eletrônicos,Tampinhas,RCC,Poda,Outro"</x:formula1>
    </x:dataValidation>
    <x:dataValidation type="list" sqref="E4:E43">
      <x:formula1>"Bom,Regular,Ruim,Inoperante,Não avaliado"</x:formula1>
    </x:dataValidation>
    <x:dataValidation type="list" sqref="G4:G43">
      <x:formula1>"Baixa,Média,Alta,A verificar"</x:formula1>
    </x:dataValidation>
    <x:dataValidation type="list" sqref="K4:K43">
      <x:formula1>"Sim,Não,A verificar"</x:formula1>
    </x:dataValidation>
    <x:dataValidation type="list" sqref="M4:M43">
      <x:formula1>"A levantar,Confirmado,Em andamento,Concluído,Não aplicável"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16" hidden="0" customWidth="1"/>
    <x:col min="4" max="4" width="14" hidden="0" customWidth="1"/>
    <x:col min="5" max="5" width="19" hidden="0" customWidth="1"/>
    <x:col min="6" max="6" width="20" hidden="0" customWidth="1"/>
    <x:col min="7" max="7" width="34" hidden="0" customWidth="1"/>
    <x:col min="8" max="8" width="18" hidden="0" customWidth="1"/>
    <x:col min="9" max="9" width="26" hidden="0" customWidth="1"/>
    <x:col min="10" max="10" width="15" hidden="0" customWidth="1"/>
  </x:cols>
  <x:sheetData>
    <x:row r="1" ht="28" customHeight="1">
      <x:c r="A1" s="5" t="str">
        <x:v>Fase 2 — Água | Linha de Base e Diagnóstico</x:v>
      </x:c>
    </x:row>
    <x:row r="3">
      <x:c r="A3" s="55" t="str">
        <x:v>Mês</x:v>
      </x:c>
      <x:c r="B3" s="56" t="str">
        <x:v>Consumo (m³)</x:v>
      </x:c>
      <x:c r="C3" s="56" t="str">
        <x:v>Valor (R$)</x:v>
      </x:c>
      <x:c r="D3" s="56" t="str">
        <x:v>Dias faturados</x:v>
      </x:c>
      <x:c r="E3" s="56" t="str">
        <x:v>Variação vs mês anterior</x:v>
      </x:c>
      <x:c r="F3" s="56" t="str">
        <x:v>Vazamentos registrados</x:v>
      </x:c>
      <x:c r="G3" s="56" t="str">
        <x:v>Irrigação/observações</x:v>
      </x:c>
      <x:c r="H3" s="56" t="str">
        <x:v>Fonte do dado</x:v>
      </x:c>
      <x:c r="I3" s="56" t="str">
        <x:v>Documento/arquivo</x:v>
      </x:c>
      <x:c r="J3" s="57" t="str">
        <x:v>Status</x:v>
      </x:c>
    </x:row>
    <x:row r="4">
      <x:c r="A4" s="58" t="str">
        <x:v>Out/2026</x:v>
      </x:c>
      <x:c r="B4" s="59"/>
      <x:c r="C4" s="89"/>
      <x:c r="D4" s="59"/>
      <x:c r="E4" s="90"/>
      <x:c r="F4" s="59"/>
      <x:c r="G4" s="59" t="str"/>
      <x:c r="H4" s="59" t="str">
        <x:v>Não informado</x:v>
      </x:c>
      <x:c r="I4" s="59" t="str"/>
      <x:c r="J4" s="60" t="str">
        <x:v>A levantar</x:v>
      </x:c>
    </x:row>
    <x:row r="5">
      <x:c r="A5" s="58" t="str">
        <x:v>Nov/2026</x:v>
      </x:c>
      <x:c r="B5" s="59"/>
      <x:c r="C5" s="89"/>
      <x:c r="D5" s="59"/>
      <x:c r="E5" s="90" t="str">
        <x:f>IFERROR((B5-B4)/B4,"")</x:f>
      </x:c>
      <x:c r="F5" s="59"/>
      <x:c r="G5" s="59" t="str"/>
      <x:c r="H5" s="59" t="str">
        <x:v>Não informado</x:v>
      </x:c>
      <x:c r="I5" s="59" t="str"/>
      <x:c r="J5" s="60" t="str">
        <x:v>A levantar</x:v>
      </x:c>
    </x:row>
    <x:row r="6">
      <x:c r="A6" s="58" t="str">
        <x:v>Dez/2026</x:v>
      </x:c>
      <x:c r="B6" s="59"/>
      <x:c r="C6" s="89"/>
      <x:c r="D6" s="59"/>
      <x:c r="E6" s="90" t="str">
        <x:f>IFERROR((B6-B5)/B5,"")</x:f>
      </x:c>
      <x:c r="F6" s="59"/>
      <x:c r="G6" s="59" t="str"/>
      <x:c r="H6" s="59" t="str">
        <x:v>Não informado</x:v>
      </x:c>
      <x:c r="I6" s="59" t="str"/>
      <x:c r="J6" s="60" t="str">
        <x:v>A levantar</x:v>
      </x:c>
    </x:row>
    <x:row r="7">
      <x:c r="A7" s="58" t="str">
        <x:v>Jan/2027</x:v>
      </x:c>
      <x:c r="B7" s="59"/>
      <x:c r="C7" s="89"/>
      <x:c r="D7" s="59"/>
      <x:c r="E7" s="90" t="str">
        <x:f>IFERROR((B7-B6)/B6,"")</x:f>
      </x:c>
      <x:c r="F7" s="59"/>
      <x:c r="G7" s="59" t="str"/>
      <x:c r="H7" s="59" t="str">
        <x:v>Não informado</x:v>
      </x:c>
      <x:c r="I7" s="59" t="str"/>
      <x:c r="J7" s="60" t="str">
        <x:v>A levantar</x:v>
      </x:c>
    </x:row>
    <x:row r="8">
      <x:c r="A8" s="58" t="str">
        <x:v>Fev/2027</x:v>
      </x:c>
      <x:c r="B8" s="59"/>
      <x:c r="C8" s="89"/>
      <x:c r="D8" s="59"/>
      <x:c r="E8" s="90" t="str">
        <x:f>IFERROR((B8-B7)/B7,"")</x:f>
      </x:c>
      <x:c r="F8" s="59"/>
      <x:c r="G8" s="59" t="str"/>
      <x:c r="H8" s="59" t="str">
        <x:v>Não informado</x:v>
      </x:c>
      <x:c r="I8" s="59" t="str"/>
      <x:c r="J8" s="60" t="str">
        <x:v>A levantar</x:v>
      </x:c>
    </x:row>
    <x:row r="9">
      <x:c r="A9" s="58" t="str">
        <x:v>Mar/2027</x:v>
      </x:c>
      <x:c r="B9" s="59"/>
      <x:c r="C9" s="89"/>
      <x:c r="D9" s="59"/>
      <x:c r="E9" s="90" t="str">
        <x:f>IFERROR((B9-B8)/B8,"")</x:f>
      </x:c>
      <x:c r="F9" s="59"/>
      <x:c r="G9" s="59" t="str"/>
      <x:c r="H9" s="59" t="str">
        <x:v>Não informado</x:v>
      </x:c>
      <x:c r="I9" s="59" t="str"/>
      <x:c r="J9" s="60" t="str">
        <x:v>A levantar</x:v>
      </x:c>
    </x:row>
    <x:row r="10">
      <x:c r="A10" s="58" t="str">
        <x:v>Abr/2027</x:v>
      </x:c>
      <x:c r="B10" s="59"/>
      <x:c r="C10" s="89"/>
      <x:c r="D10" s="59"/>
      <x:c r="E10" s="90" t="str">
        <x:f>IFERROR((B10-B9)/B9,"")</x:f>
      </x:c>
      <x:c r="F10" s="59"/>
      <x:c r="G10" s="59" t="str"/>
      <x:c r="H10" s="59" t="str">
        <x:v>Não informado</x:v>
      </x:c>
      <x:c r="I10" s="59" t="str"/>
      <x:c r="J10" s="60" t="str">
        <x:v>A levantar</x:v>
      </x:c>
    </x:row>
    <x:row r="11">
      <x:c r="A11" s="58" t="str">
        <x:v>Mai/2027</x:v>
      </x:c>
      <x:c r="B11" s="59"/>
      <x:c r="C11" s="89"/>
      <x:c r="D11" s="59"/>
      <x:c r="E11" s="90" t="str">
        <x:f>IFERROR((B11-B10)/B10,"")</x:f>
      </x:c>
      <x:c r="F11" s="59"/>
      <x:c r="G11" s="59" t="str"/>
      <x:c r="H11" s="59" t="str">
        <x:v>Não informado</x:v>
      </x:c>
      <x:c r="I11" s="59" t="str"/>
      <x:c r="J11" s="60" t="str">
        <x:v>A levantar</x:v>
      </x:c>
    </x:row>
    <x:row r="12">
      <x:c r="A12" s="58" t="str">
        <x:v>Jun/2027</x:v>
      </x:c>
      <x:c r="B12" s="59"/>
      <x:c r="C12" s="89"/>
      <x:c r="D12" s="59"/>
      <x:c r="E12" s="90" t="str">
        <x:f>IFERROR((B12-B11)/B11,"")</x:f>
      </x:c>
      <x:c r="F12" s="59"/>
      <x:c r="G12" s="59" t="str"/>
      <x:c r="H12" s="59" t="str">
        <x:v>Não informado</x:v>
      </x:c>
      <x:c r="I12" s="59" t="str"/>
      <x:c r="J12" s="60" t="str">
        <x:v>A levantar</x:v>
      </x:c>
    </x:row>
    <x:row r="13">
      <x:c r="A13" s="58" t="str">
        <x:v>Jul/2027</x:v>
      </x:c>
      <x:c r="B13" s="59"/>
      <x:c r="C13" s="89"/>
      <x:c r="D13" s="59"/>
      <x:c r="E13" s="90" t="str">
        <x:f>IFERROR((B13-B12)/B12,"")</x:f>
      </x:c>
      <x:c r="F13" s="59"/>
      <x:c r="G13" s="59" t="str"/>
      <x:c r="H13" s="59" t="str">
        <x:v>Não informado</x:v>
      </x:c>
      <x:c r="I13" s="59" t="str"/>
      <x:c r="J13" s="60" t="str">
        <x:v>A levantar</x:v>
      </x:c>
    </x:row>
    <x:row r="14">
      <x:c r="A14" s="58" t="str">
        <x:v>Ago/2027</x:v>
      </x:c>
      <x:c r="B14" s="59"/>
      <x:c r="C14" s="89"/>
      <x:c r="D14" s="59"/>
      <x:c r="E14" s="90" t="str">
        <x:f>IFERROR((B14-B13)/B13,"")</x:f>
      </x:c>
      <x:c r="F14" s="59"/>
      <x:c r="G14" s="59" t="str"/>
      <x:c r="H14" s="59" t="str">
        <x:v>Não informado</x:v>
      </x:c>
      <x:c r="I14" s="59" t="str"/>
      <x:c r="J14" s="60" t="str">
        <x:v>A levantar</x:v>
      </x:c>
    </x:row>
    <x:row r="15">
      <x:c r="A15" s="61" t="str">
        <x:v>Set/2027</x:v>
      </x:c>
      <x:c r="B15" s="62"/>
      <x:c r="C15" s="91"/>
      <x:c r="D15" s="62"/>
      <x:c r="E15" s="92" t="str">
        <x:f>IFERROR((B15-B14)/B14,"")</x:f>
      </x:c>
      <x:c r="F15" s="62"/>
      <x:c r="G15" s="62" t="str"/>
      <x:c r="H15" s="62" t="str">
        <x:v>Não informado</x:v>
      </x:c>
      <x:c r="I15" s="62" t="str"/>
      <x:c r="J15" s="63" t="str">
        <x:v>A levantar</x:v>
      </x:c>
    </x:row>
    <x:row r="17">
      <x:c r="A17" s="55" t="str">
        <x:v>Indicador</x:v>
      </x:c>
      <x:c r="B17" s="57" t="str">
        <x:v>Valor</x:v>
      </x:c>
    </x:row>
    <x:row r="18">
      <x:c r="A18" s="58" t="str">
        <x:v>Média mensal (m³)</x:v>
      </x:c>
      <x:c r="B18" s="60" t="str">
        <x:f>IF(COUNT(B4:B15)=0,"",AVERAGE(B4:B15))</x:f>
      </x:c>
    </x:row>
    <x:row r="19">
      <x:c r="A19" s="58" t="str">
        <x:v>Total 12 meses (m³)</x:v>
      </x:c>
      <x:c r="B19" s="60" t="str">
        <x:f>IF(COUNT(B4:B15)=0,"",SUM(B4:B15))</x:f>
      </x:c>
    </x:row>
    <x:row r="20">
      <x:c r="A20" s="58" t="str">
        <x:v>Maior consumo (m³)</x:v>
      </x:c>
      <x:c r="B20" s="60" t="str">
        <x:f>IF(COUNT(B4:B15)=0,"",MAX(B4:B15))</x:f>
      </x:c>
    </x:row>
    <x:row r="21">
      <x:c r="A21" s="58" t="str">
        <x:v>Menor consumo (m³)</x:v>
      </x:c>
      <x:c r="B21" s="60" t="str">
        <x:f>IF(COUNT(B4:B15)=0,"",MIN(B4:B15))</x:f>
      </x:c>
    </x:row>
    <x:row r="22">
      <x:c r="A22" s="61" t="str">
        <x:v>Custo total (R$)</x:v>
      </x:c>
      <x:c r="B22" s="101" t="str">
        <x:f>IF(COUNT(C4:C15)=0,"",SUM(C4:C15))</x:f>
      </x:c>
    </x:row>
  </x:sheetData>
  <x:mergeCells>
    <x:mergeCell ref="A1:J1"/>
  </x:mergeCells>
  <x:conditionalFormatting sqref="J4:J15">
    <x:cfRule type="expression" dxfId="9" priority="1">
      <x:formula>J4="Concluído"</x:formula>
    </x:cfRule>
    <x:cfRule type="expression" dxfId="10" priority="2">
      <x:formula>J4="Em andamento"</x:formula>
    </x:cfRule>
    <x:cfRule type="expression" dxfId="11" priority="3">
      <x:formula>J4="A levantar"</x:formula>
    </x:cfRule>
  </x:conditionalFormatting>
  <x:dataValidations count="2">
    <x:dataValidation type="list" sqref="H4:H15">
      <x:formula1>"Medido,Estimado,Documentado,Observado,Não informado"</x:formula1>
    </x:dataValidation>
    <x:dataValidation type="list" sqref="J4:J15">
      <x:formula1>"A levantar,Confirmado,Em andamento,Concluído,Não aplicável"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16" hidden="0" customWidth="1"/>
    <x:col min="4" max="4" width="20" hidden="0" customWidth="1"/>
    <x:col min="5" max="5" width="18" hidden="0" customWidth="1"/>
    <x:col min="6" max="6" width="18" hidden="0" customWidth="1"/>
    <x:col min="7" max="7" width="18" hidden="0" customWidth="1"/>
    <x:col min="8" max="8" width="34" hidden="0" customWidth="1"/>
    <x:col min="9" max="9" width="28" hidden="0" customWidth="1"/>
    <x:col min="10" max="10" width="16" hidden="0" customWidth="1"/>
  </x:cols>
  <x:sheetData>
    <x:row r="1" ht="28" customHeight="1">
      <x:c r="A1" s="5" t="str">
        <x:v>Fase 2 — Energia | Linha de Base e Diagnóstico</x:v>
      </x:c>
    </x:row>
    <x:row r="3">
      <x:c r="A3" s="55" t="str">
        <x:v>Mês</x:v>
      </x:c>
      <x:c r="B3" s="56" t="str">
        <x:v>Consumo (kWh)</x:v>
      </x:c>
      <x:c r="C3" s="56" t="str">
        <x:v>Valor (R$)</x:v>
      </x:c>
      <x:c r="D3" s="56" t="str">
        <x:v>Variação vs mês anterior</x:v>
      </x:c>
      <x:c r="E3" s="56" t="str">
        <x:v>Iluminação</x:v>
      </x:c>
      <x:c r="F3" s="56" t="str">
        <x:v>Bombas</x:v>
      </x:c>
      <x:c r="G3" s="56" t="str">
        <x:v>Portões</x:v>
      </x:c>
      <x:c r="H3" s="56" t="str">
        <x:v>Outros grandes consumidores</x:v>
      </x:c>
      <x:c r="I3" s="56" t="str">
        <x:v>Documento/arquivo</x:v>
      </x:c>
      <x:c r="J3" s="57" t="str">
        <x:v>Status</x:v>
      </x:c>
    </x:row>
    <x:row r="4">
      <x:c r="A4" s="58" t="str">
        <x:v>Out/2026</x:v>
      </x:c>
      <x:c r="B4" s="59"/>
      <x:c r="C4" s="89"/>
      <x:c r="D4" s="90"/>
      <x:c r="E4" s="59" t="str">
        <x:v>LED + sensores</x:v>
      </x:c>
      <x:c r="F4" s="59" t="str"/>
      <x:c r="G4" s="59" t="str"/>
      <x:c r="H4" s="59" t="str"/>
      <x:c r="I4" s="59" t="str"/>
      <x:c r="J4" s="60" t="str">
        <x:v>A levantar</x:v>
      </x:c>
    </x:row>
    <x:row r="5">
      <x:c r="A5" s="58" t="str">
        <x:v>Nov/2026</x:v>
      </x:c>
      <x:c r="B5" s="59"/>
      <x:c r="C5" s="89"/>
      <x:c r="D5" s="90" t="str">
        <x:f>IFERROR((B5-B4)/B4,"")</x:f>
      </x:c>
      <x:c r="E5" s="59" t="str">
        <x:v>LED + sensores</x:v>
      </x:c>
      <x:c r="F5" s="59" t="str"/>
      <x:c r="G5" s="59" t="str"/>
      <x:c r="H5" s="59" t="str"/>
      <x:c r="I5" s="59" t="str"/>
      <x:c r="J5" s="60" t="str">
        <x:v>A levantar</x:v>
      </x:c>
    </x:row>
    <x:row r="6">
      <x:c r="A6" s="58" t="str">
        <x:v>Dez/2026</x:v>
      </x:c>
      <x:c r="B6" s="59"/>
      <x:c r="C6" s="89"/>
      <x:c r="D6" s="90" t="str">
        <x:f>IFERROR((B6-B5)/B5,"")</x:f>
      </x:c>
      <x:c r="E6" s="59" t="str">
        <x:v>LED + sensores</x:v>
      </x:c>
      <x:c r="F6" s="59" t="str"/>
      <x:c r="G6" s="59" t="str"/>
      <x:c r="H6" s="59" t="str"/>
      <x:c r="I6" s="59" t="str"/>
      <x:c r="J6" s="60" t="str">
        <x:v>A levantar</x:v>
      </x:c>
    </x:row>
    <x:row r="7">
      <x:c r="A7" s="58" t="str">
        <x:v>Jan/2027</x:v>
      </x:c>
      <x:c r="B7" s="59"/>
      <x:c r="C7" s="89"/>
      <x:c r="D7" s="90" t="str">
        <x:f>IFERROR((B7-B6)/B6,"")</x:f>
      </x:c>
      <x:c r="E7" s="59" t="str">
        <x:v>LED + sensores</x:v>
      </x:c>
      <x:c r="F7" s="59" t="str"/>
      <x:c r="G7" s="59" t="str"/>
      <x:c r="H7" s="59" t="str"/>
      <x:c r="I7" s="59" t="str"/>
      <x:c r="J7" s="60" t="str">
        <x:v>A levantar</x:v>
      </x:c>
    </x:row>
    <x:row r="8">
      <x:c r="A8" s="58" t="str">
        <x:v>Fev/2027</x:v>
      </x:c>
      <x:c r="B8" s="59"/>
      <x:c r="C8" s="89"/>
      <x:c r="D8" s="90" t="str">
        <x:f>IFERROR((B8-B7)/B7,"")</x:f>
      </x:c>
      <x:c r="E8" s="59" t="str">
        <x:v>LED + sensores</x:v>
      </x:c>
      <x:c r="F8" s="59" t="str"/>
      <x:c r="G8" s="59" t="str"/>
      <x:c r="H8" s="59" t="str"/>
      <x:c r="I8" s="59" t="str"/>
      <x:c r="J8" s="60" t="str">
        <x:v>A levantar</x:v>
      </x:c>
    </x:row>
    <x:row r="9">
      <x:c r="A9" s="58" t="str">
        <x:v>Mar/2027</x:v>
      </x:c>
      <x:c r="B9" s="59"/>
      <x:c r="C9" s="89"/>
      <x:c r="D9" s="90" t="str">
        <x:f>IFERROR((B9-B8)/B8,"")</x:f>
      </x:c>
      <x:c r="E9" s="59" t="str">
        <x:v>LED + sensores</x:v>
      </x:c>
      <x:c r="F9" s="59" t="str"/>
      <x:c r="G9" s="59" t="str"/>
      <x:c r="H9" s="59" t="str"/>
      <x:c r="I9" s="59" t="str"/>
      <x:c r="J9" s="60" t="str">
        <x:v>A levantar</x:v>
      </x:c>
    </x:row>
    <x:row r="10">
      <x:c r="A10" s="58" t="str">
        <x:v>Abr/2027</x:v>
      </x:c>
      <x:c r="B10" s="59"/>
      <x:c r="C10" s="89"/>
      <x:c r="D10" s="90" t="str">
        <x:f>IFERROR((B10-B9)/B9,"")</x:f>
      </x:c>
      <x:c r="E10" s="59" t="str">
        <x:v>LED + sensores</x:v>
      </x:c>
      <x:c r="F10" s="59" t="str"/>
      <x:c r="G10" s="59" t="str"/>
      <x:c r="H10" s="59" t="str"/>
      <x:c r="I10" s="59" t="str"/>
      <x:c r="J10" s="60" t="str">
        <x:v>A levantar</x:v>
      </x:c>
    </x:row>
    <x:row r="11">
      <x:c r="A11" s="58" t="str">
        <x:v>Mai/2027</x:v>
      </x:c>
      <x:c r="B11" s="59"/>
      <x:c r="C11" s="89"/>
      <x:c r="D11" s="90" t="str">
        <x:f>IFERROR((B11-B10)/B10,"")</x:f>
      </x:c>
      <x:c r="E11" s="59" t="str">
        <x:v>LED + sensores</x:v>
      </x:c>
      <x:c r="F11" s="59" t="str"/>
      <x:c r="G11" s="59" t="str"/>
      <x:c r="H11" s="59" t="str"/>
      <x:c r="I11" s="59" t="str"/>
      <x:c r="J11" s="60" t="str">
        <x:v>A levantar</x:v>
      </x:c>
    </x:row>
    <x:row r="12">
      <x:c r="A12" s="58" t="str">
        <x:v>Jun/2027</x:v>
      </x:c>
      <x:c r="B12" s="59"/>
      <x:c r="C12" s="89"/>
      <x:c r="D12" s="90" t="str">
        <x:f>IFERROR((B12-B11)/B11,"")</x:f>
      </x:c>
      <x:c r="E12" s="59" t="str">
        <x:v>LED + sensores</x:v>
      </x:c>
      <x:c r="F12" s="59" t="str"/>
      <x:c r="G12" s="59" t="str"/>
      <x:c r="H12" s="59" t="str"/>
      <x:c r="I12" s="59" t="str"/>
      <x:c r="J12" s="60" t="str">
        <x:v>A levantar</x:v>
      </x:c>
    </x:row>
    <x:row r="13">
      <x:c r="A13" s="58" t="str">
        <x:v>Jul/2027</x:v>
      </x:c>
      <x:c r="B13" s="59"/>
      <x:c r="C13" s="89"/>
      <x:c r="D13" s="90" t="str">
        <x:f>IFERROR((B13-B12)/B12,"")</x:f>
      </x:c>
      <x:c r="E13" s="59" t="str">
        <x:v>LED + sensores</x:v>
      </x:c>
      <x:c r="F13" s="59" t="str"/>
      <x:c r="G13" s="59" t="str"/>
      <x:c r="H13" s="59" t="str"/>
      <x:c r="I13" s="59" t="str"/>
      <x:c r="J13" s="60" t="str">
        <x:v>A levantar</x:v>
      </x:c>
    </x:row>
    <x:row r="14">
      <x:c r="A14" s="58" t="str">
        <x:v>Ago/2027</x:v>
      </x:c>
      <x:c r="B14" s="59"/>
      <x:c r="C14" s="89"/>
      <x:c r="D14" s="90" t="str">
        <x:f>IFERROR((B14-B13)/B13,"")</x:f>
      </x:c>
      <x:c r="E14" s="59" t="str">
        <x:v>LED + sensores</x:v>
      </x:c>
      <x:c r="F14" s="59" t="str"/>
      <x:c r="G14" s="59" t="str"/>
      <x:c r="H14" s="59" t="str"/>
      <x:c r="I14" s="59" t="str"/>
      <x:c r="J14" s="60" t="str">
        <x:v>A levantar</x:v>
      </x:c>
    </x:row>
    <x:row r="15">
      <x:c r="A15" s="61" t="str">
        <x:v>Set/2027</x:v>
      </x:c>
      <x:c r="B15" s="62"/>
      <x:c r="C15" s="91"/>
      <x:c r="D15" s="92" t="str">
        <x:f>IFERROR((B15-B14)/B14,"")</x:f>
      </x:c>
      <x:c r="E15" s="62" t="str">
        <x:v>LED + sensores</x:v>
      </x:c>
      <x:c r="F15" s="62" t="str"/>
      <x:c r="G15" s="62" t="str"/>
      <x:c r="H15" s="62" t="str"/>
      <x:c r="I15" s="62" t="str"/>
      <x:c r="J15" s="63" t="str">
        <x:v>A levantar</x:v>
      </x:c>
    </x:row>
    <x:row r="17">
      <x:c r="A17" s="55" t="str">
        <x:v>Indicador</x:v>
      </x:c>
      <x:c r="B17" s="57" t="str">
        <x:v>Valor</x:v>
      </x:c>
    </x:row>
    <x:row r="18">
      <x:c r="A18" s="58" t="str">
        <x:v>Média mensal (kWh)</x:v>
      </x:c>
      <x:c r="B18" s="60" t="str">
        <x:f>IF(COUNT(B4:B15)=0,"",AVERAGE(B4:B15))</x:f>
      </x:c>
    </x:row>
    <x:row r="19">
      <x:c r="A19" s="58" t="str">
        <x:v>Total 12 meses (kWh)</x:v>
      </x:c>
      <x:c r="B19" s="60" t="str">
        <x:f>IF(COUNT(B4:B15)=0,"",SUM(B4:B15))</x:f>
      </x:c>
    </x:row>
    <x:row r="20">
      <x:c r="A20" s="58" t="str">
        <x:v>Maior consumo (kWh)</x:v>
      </x:c>
      <x:c r="B20" s="60" t="str">
        <x:f>IF(COUNT(B4:B15)=0,"",MAX(B4:B15))</x:f>
      </x:c>
    </x:row>
    <x:row r="21">
      <x:c r="A21" s="58" t="str">
        <x:v>Menor consumo (kWh)</x:v>
      </x:c>
      <x:c r="B21" s="60" t="str">
        <x:f>IF(COUNT(B4:B15)=0,"",MIN(B4:B15))</x:f>
      </x:c>
    </x:row>
    <x:row r="22">
      <x:c r="A22" s="61" t="str">
        <x:v>Custo total (R$)</x:v>
      </x:c>
      <x:c r="B22" s="101" t="str">
        <x:f>IF(COUNT(C4:C15)=0,"",SUM(C4:C15))</x:f>
      </x:c>
    </x:row>
  </x:sheetData>
  <x:mergeCells>
    <x:mergeCell ref="A1:J1"/>
  </x:mergeCells>
  <x:conditionalFormatting sqref="J4:J15">
    <x:cfRule type="expression" dxfId="12" priority="1">
      <x:formula>J4="Concluído"</x:formula>
    </x:cfRule>
    <x:cfRule type="expression" dxfId="13" priority="2">
      <x:formula>J4="Em andamento"</x:formula>
    </x:cfRule>
    <x:cfRule type="expression" dxfId="14" priority="3">
      <x:formula>J4="A levantar"</x:formula>
    </x:cfRule>
  </x:conditionalFormatting>
  <x:dataValidations count="1">
    <x:dataValidation type="list" sqref="J4:J15">
      <x:formula1>"A levantar,Confirmado,Em andamento,Concluído,Não aplicável"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2" hidden="0" customWidth="1"/>
    <x:col min="3" max="3" width="25" hidden="0" customWidth="1"/>
    <x:col min="4" max="4" width="24" hidden="0" customWidth="1"/>
    <x:col min="5" max="5" width="24" hidden="0" customWidth="1"/>
    <x:col min="6" max="6" width="15" hidden="0" customWidth="1"/>
    <x:col min="7" max="7" width="18" hidden="0" customWidth="1"/>
    <x:col min="8" max="8" width="16" hidden="0" customWidth="1"/>
    <x:col min="9" max="9" width="15" hidden="0" customWidth="1"/>
    <x:col min="10" max="10" width="17" hidden="0" customWidth="1"/>
    <x:col min="11" max="11" width="34" hidden="0" customWidth="1"/>
    <x:col min="12" max="12" width="14" hidden="0" customWidth="1"/>
  </x:cols>
  <x:sheetData>
    <x:row r="1" ht="28" customHeight="1">
      <x:c r="A1" s="5" t="str">
        <x:v>Fase 2 — Inventário Verde e Paisagismo</x:v>
      </x:c>
    </x:row>
    <x:row r="3">
      <x:c r="A3" s="55" t="str">
        <x:v>ID</x:v>
      </x:c>
      <x:c r="B3" s="56" t="str">
        <x:v>Área/Setor</x:v>
      </x:c>
      <x:c r="C3" s="56" t="str">
        <x:v>Foto referência</x:v>
      </x:c>
      <x:c r="D3" s="56" t="str">
        <x:v>Cobertura atual</x:v>
      </x:c>
      <x:c r="E3" s="56" t="str">
        <x:v>Árvores/arbustos</x:v>
      </x:c>
      <x:c r="F3" s="56" t="str">
        <x:v>Condição</x:v>
      </x:c>
      <x:c r="G3" s="56" t="str">
        <x:v>Irrigação</x:v>
      </x:c>
      <x:c r="H3" s="56" t="str">
        <x:v>Solo exposto?</x:v>
      </x:c>
      <x:c r="I3" s="56" t="str">
        <x:v>Sombra</x:v>
      </x:c>
      <x:c r="J3" s="56" t="str">
        <x:v>Classificação</x:v>
      </x:c>
      <x:c r="K3" s="56" t="str">
        <x:v>Oportunidade</x:v>
      </x:c>
      <x:c r="L3" s="57" t="str">
        <x:v>Prioridade</x:v>
      </x:c>
    </x:row>
    <x:row r="4">
      <x:c r="A4" s="58" t="str">
        <x:v>P-01</x:v>
      </x:c>
      <x:c r="B4" s="59" t="str"/>
      <x:c r="C4" s="59" t="str"/>
      <x:c r="D4" s="59" t="str"/>
      <x:c r="E4" s="59" t="str"/>
      <x:c r="F4" s="59" t="str">
        <x:v>Não avaliado</x:v>
      </x:c>
      <x:c r="G4" s="59" t="str"/>
      <x:c r="H4" s="59" t="str">
        <x:v>A verificar</x:v>
      </x:c>
      <x:c r="I4" s="59" t="str"/>
      <x:c r="J4" s="59" t="str">
        <x:v>Estudar</x:v>
      </x:c>
      <x:c r="K4" s="59" t="str"/>
      <x:c r="L4" s="60" t="str">
        <x:v>Média</x:v>
      </x:c>
    </x:row>
    <x:row r="5">
      <x:c r="A5" s="58" t="str">
        <x:v>P-02</x:v>
      </x:c>
      <x:c r="B5" s="59" t="str"/>
      <x:c r="C5" s="59" t="str"/>
      <x:c r="D5" s="59" t="str"/>
      <x:c r="E5" s="59" t="str"/>
      <x:c r="F5" s="59" t="str">
        <x:v>Não avaliado</x:v>
      </x:c>
      <x:c r="G5" s="59" t="str"/>
      <x:c r="H5" s="59" t="str">
        <x:v>A verificar</x:v>
      </x:c>
      <x:c r="I5" s="59" t="str"/>
      <x:c r="J5" s="59" t="str">
        <x:v>Estudar</x:v>
      </x:c>
      <x:c r="K5" s="59" t="str"/>
      <x:c r="L5" s="60" t="str">
        <x:v>Média</x:v>
      </x:c>
    </x:row>
    <x:row r="6">
      <x:c r="A6" s="58" t="str">
        <x:v>P-03</x:v>
      </x:c>
      <x:c r="B6" s="59" t="str"/>
      <x:c r="C6" s="59" t="str"/>
      <x:c r="D6" s="59" t="str"/>
      <x:c r="E6" s="59" t="str"/>
      <x:c r="F6" s="59" t="str">
        <x:v>Não avaliado</x:v>
      </x:c>
      <x:c r="G6" s="59" t="str"/>
      <x:c r="H6" s="59" t="str">
        <x:v>A verificar</x:v>
      </x:c>
      <x:c r="I6" s="59" t="str"/>
      <x:c r="J6" s="59" t="str">
        <x:v>Estudar</x:v>
      </x:c>
      <x:c r="K6" s="59" t="str"/>
      <x:c r="L6" s="60" t="str">
        <x:v>Média</x:v>
      </x:c>
    </x:row>
    <x:row r="7">
      <x:c r="A7" s="58" t="str">
        <x:v>P-04</x:v>
      </x:c>
      <x:c r="B7" s="59" t="str"/>
      <x:c r="C7" s="59" t="str"/>
      <x:c r="D7" s="59" t="str"/>
      <x:c r="E7" s="59" t="str"/>
      <x:c r="F7" s="59" t="str">
        <x:v>Não avaliado</x:v>
      </x:c>
      <x:c r="G7" s="59" t="str"/>
      <x:c r="H7" s="59" t="str">
        <x:v>A verificar</x:v>
      </x:c>
      <x:c r="I7" s="59" t="str"/>
      <x:c r="J7" s="59" t="str">
        <x:v>Estudar</x:v>
      </x:c>
      <x:c r="K7" s="59" t="str"/>
      <x:c r="L7" s="60" t="str">
        <x:v>Média</x:v>
      </x:c>
    </x:row>
    <x:row r="8">
      <x:c r="A8" s="58" t="str">
        <x:v>P-05</x:v>
      </x:c>
      <x:c r="B8" s="59" t="str"/>
      <x:c r="C8" s="59" t="str"/>
      <x:c r="D8" s="59" t="str"/>
      <x:c r="E8" s="59" t="str"/>
      <x:c r="F8" s="59" t="str">
        <x:v>Não avaliado</x:v>
      </x:c>
      <x:c r="G8" s="59" t="str"/>
      <x:c r="H8" s="59" t="str">
        <x:v>A verificar</x:v>
      </x:c>
      <x:c r="I8" s="59" t="str"/>
      <x:c r="J8" s="59" t="str">
        <x:v>Estudar</x:v>
      </x:c>
      <x:c r="K8" s="59" t="str"/>
      <x:c r="L8" s="60" t="str">
        <x:v>Média</x:v>
      </x:c>
    </x:row>
    <x:row r="9">
      <x:c r="A9" s="58" t="str">
        <x:v>P-06</x:v>
      </x:c>
      <x:c r="B9" s="59" t="str"/>
      <x:c r="C9" s="59" t="str"/>
      <x:c r="D9" s="59" t="str"/>
      <x:c r="E9" s="59" t="str"/>
      <x:c r="F9" s="59" t="str">
        <x:v>Não avaliado</x:v>
      </x:c>
      <x:c r="G9" s="59" t="str"/>
      <x:c r="H9" s="59" t="str">
        <x:v>A verificar</x:v>
      </x:c>
      <x:c r="I9" s="59" t="str"/>
      <x:c r="J9" s="59" t="str">
        <x:v>Estudar</x:v>
      </x:c>
      <x:c r="K9" s="59" t="str"/>
      <x:c r="L9" s="60" t="str">
        <x:v>Média</x:v>
      </x:c>
    </x:row>
    <x:row r="10">
      <x:c r="A10" s="58" t="str">
        <x:v>P-07</x:v>
      </x:c>
      <x:c r="B10" s="59" t="str"/>
      <x:c r="C10" s="59" t="str"/>
      <x:c r="D10" s="59" t="str"/>
      <x:c r="E10" s="59" t="str"/>
      <x:c r="F10" s="59" t="str">
        <x:v>Não avaliado</x:v>
      </x:c>
      <x:c r="G10" s="59" t="str"/>
      <x:c r="H10" s="59" t="str">
        <x:v>A verificar</x:v>
      </x:c>
      <x:c r="I10" s="59" t="str"/>
      <x:c r="J10" s="59" t="str">
        <x:v>Estudar</x:v>
      </x:c>
      <x:c r="K10" s="59" t="str"/>
      <x:c r="L10" s="60" t="str">
        <x:v>Média</x:v>
      </x:c>
    </x:row>
    <x:row r="11">
      <x:c r="A11" s="58" t="str">
        <x:v>P-08</x:v>
      </x:c>
      <x:c r="B11" s="59" t="str"/>
      <x:c r="C11" s="59" t="str"/>
      <x:c r="D11" s="59" t="str"/>
      <x:c r="E11" s="59" t="str"/>
      <x:c r="F11" s="59" t="str">
        <x:v>Não avaliado</x:v>
      </x:c>
      <x:c r="G11" s="59" t="str"/>
      <x:c r="H11" s="59" t="str">
        <x:v>A verificar</x:v>
      </x:c>
      <x:c r="I11" s="59" t="str"/>
      <x:c r="J11" s="59" t="str">
        <x:v>Estudar</x:v>
      </x:c>
      <x:c r="K11" s="59" t="str"/>
      <x:c r="L11" s="60" t="str">
        <x:v>Média</x:v>
      </x:c>
    </x:row>
    <x:row r="12">
      <x:c r="A12" s="58" t="str">
        <x:v>P-09</x:v>
      </x:c>
      <x:c r="B12" s="59" t="str"/>
      <x:c r="C12" s="59" t="str"/>
      <x:c r="D12" s="59" t="str"/>
      <x:c r="E12" s="59" t="str"/>
      <x:c r="F12" s="59" t="str">
        <x:v>Não avaliado</x:v>
      </x:c>
      <x:c r="G12" s="59" t="str"/>
      <x:c r="H12" s="59" t="str">
        <x:v>A verificar</x:v>
      </x:c>
      <x:c r="I12" s="59" t="str"/>
      <x:c r="J12" s="59" t="str">
        <x:v>Estudar</x:v>
      </x:c>
      <x:c r="K12" s="59" t="str"/>
      <x:c r="L12" s="60" t="str">
        <x:v>Média</x:v>
      </x:c>
    </x:row>
    <x:row r="13">
      <x:c r="A13" s="58" t="str">
        <x:v>P-10</x:v>
      </x:c>
      <x:c r="B13" s="59" t="str"/>
      <x:c r="C13" s="59" t="str"/>
      <x:c r="D13" s="59" t="str"/>
      <x:c r="E13" s="59" t="str"/>
      <x:c r="F13" s="59" t="str">
        <x:v>Não avaliado</x:v>
      </x:c>
      <x:c r="G13" s="59" t="str"/>
      <x:c r="H13" s="59" t="str">
        <x:v>A verificar</x:v>
      </x:c>
      <x:c r="I13" s="59" t="str"/>
      <x:c r="J13" s="59" t="str">
        <x:v>Estudar</x:v>
      </x:c>
      <x:c r="K13" s="59" t="str"/>
      <x:c r="L13" s="60" t="str">
        <x:v>Média</x:v>
      </x:c>
    </x:row>
    <x:row r="14">
      <x:c r="A14" s="58" t="str">
        <x:v>P-11</x:v>
      </x:c>
      <x:c r="B14" s="59" t="str"/>
      <x:c r="C14" s="59" t="str"/>
      <x:c r="D14" s="59" t="str"/>
      <x:c r="E14" s="59" t="str"/>
      <x:c r="F14" s="59" t="str">
        <x:v>Não avaliado</x:v>
      </x:c>
      <x:c r="G14" s="59" t="str"/>
      <x:c r="H14" s="59" t="str">
        <x:v>A verificar</x:v>
      </x:c>
      <x:c r="I14" s="59" t="str"/>
      <x:c r="J14" s="59" t="str">
        <x:v>Estudar</x:v>
      </x:c>
      <x:c r="K14" s="59" t="str"/>
      <x:c r="L14" s="60" t="str">
        <x:v>Média</x:v>
      </x:c>
    </x:row>
    <x:row r="15">
      <x:c r="A15" s="58" t="str">
        <x:v>P-12</x:v>
      </x:c>
      <x:c r="B15" s="59" t="str"/>
      <x:c r="C15" s="59" t="str"/>
      <x:c r="D15" s="59" t="str"/>
      <x:c r="E15" s="59" t="str"/>
      <x:c r="F15" s="59" t="str">
        <x:v>Não avaliado</x:v>
      </x:c>
      <x:c r="G15" s="59" t="str"/>
      <x:c r="H15" s="59" t="str">
        <x:v>A verificar</x:v>
      </x:c>
      <x:c r="I15" s="59" t="str"/>
      <x:c r="J15" s="59" t="str">
        <x:v>Estudar</x:v>
      </x:c>
      <x:c r="K15" s="59" t="str"/>
      <x:c r="L15" s="60" t="str">
        <x:v>Média</x:v>
      </x:c>
    </x:row>
    <x:row r="16">
      <x:c r="A16" s="58" t="str">
        <x:v>P-13</x:v>
      </x:c>
      <x:c r="B16" s="59" t="str"/>
      <x:c r="C16" s="59" t="str"/>
      <x:c r="D16" s="59" t="str"/>
      <x:c r="E16" s="59" t="str"/>
      <x:c r="F16" s="59" t="str">
        <x:v>Não avaliado</x:v>
      </x:c>
      <x:c r="G16" s="59" t="str"/>
      <x:c r="H16" s="59" t="str">
        <x:v>A verificar</x:v>
      </x:c>
      <x:c r="I16" s="59" t="str"/>
      <x:c r="J16" s="59" t="str">
        <x:v>Estudar</x:v>
      </x:c>
      <x:c r="K16" s="59" t="str"/>
      <x:c r="L16" s="60" t="str">
        <x:v>Média</x:v>
      </x:c>
    </x:row>
    <x:row r="17">
      <x:c r="A17" s="58" t="str">
        <x:v>P-14</x:v>
      </x:c>
      <x:c r="B17" s="59" t="str"/>
      <x:c r="C17" s="59" t="str"/>
      <x:c r="D17" s="59" t="str"/>
      <x:c r="E17" s="59" t="str"/>
      <x:c r="F17" s="59" t="str">
        <x:v>Não avaliado</x:v>
      </x:c>
      <x:c r="G17" s="59" t="str"/>
      <x:c r="H17" s="59" t="str">
        <x:v>A verificar</x:v>
      </x:c>
      <x:c r="I17" s="59" t="str"/>
      <x:c r="J17" s="59" t="str">
        <x:v>Estudar</x:v>
      </x:c>
      <x:c r="K17" s="59" t="str"/>
      <x:c r="L17" s="60" t="str">
        <x:v>Média</x:v>
      </x:c>
    </x:row>
    <x:row r="18">
      <x:c r="A18" s="58" t="str">
        <x:v>P-15</x:v>
      </x:c>
      <x:c r="B18" s="59" t="str"/>
      <x:c r="C18" s="59" t="str"/>
      <x:c r="D18" s="59" t="str"/>
      <x:c r="E18" s="59" t="str"/>
      <x:c r="F18" s="59" t="str">
        <x:v>Não avaliado</x:v>
      </x:c>
      <x:c r="G18" s="59" t="str"/>
      <x:c r="H18" s="59" t="str">
        <x:v>A verificar</x:v>
      </x:c>
      <x:c r="I18" s="59" t="str"/>
      <x:c r="J18" s="59" t="str">
        <x:v>Estudar</x:v>
      </x:c>
      <x:c r="K18" s="59" t="str"/>
      <x:c r="L18" s="60" t="str">
        <x:v>Média</x:v>
      </x:c>
    </x:row>
    <x:row r="19">
      <x:c r="A19" s="58" t="str">
        <x:v>P-16</x:v>
      </x:c>
      <x:c r="B19" s="59" t="str"/>
      <x:c r="C19" s="59" t="str"/>
      <x:c r="D19" s="59" t="str"/>
      <x:c r="E19" s="59" t="str"/>
      <x:c r="F19" s="59" t="str">
        <x:v>Não avaliado</x:v>
      </x:c>
      <x:c r="G19" s="59" t="str"/>
      <x:c r="H19" s="59" t="str">
        <x:v>A verificar</x:v>
      </x:c>
      <x:c r="I19" s="59" t="str"/>
      <x:c r="J19" s="59" t="str">
        <x:v>Estudar</x:v>
      </x:c>
      <x:c r="K19" s="59" t="str"/>
      <x:c r="L19" s="60" t="str">
        <x:v>Média</x:v>
      </x:c>
    </x:row>
    <x:row r="20">
      <x:c r="A20" s="58" t="str">
        <x:v>P-17</x:v>
      </x:c>
      <x:c r="B20" s="59" t="str"/>
      <x:c r="C20" s="59" t="str"/>
      <x:c r="D20" s="59" t="str"/>
      <x:c r="E20" s="59" t="str"/>
      <x:c r="F20" s="59" t="str">
        <x:v>Não avaliado</x:v>
      </x:c>
      <x:c r="G20" s="59" t="str"/>
      <x:c r="H20" s="59" t="str">
        <x:v>A verificar</x:v>
      </x:c>
      <x:c r="I20" s="59" t="str"/>
      <x:c r="J20" s="59" t="str">
        <x:v>Estudar</x:v>
      </x:c>
      <x:c r="K20" s="59" t="str"/>
      <x:c r="L20" s="60" t="str">
        <x:v>Média</x:v>
      </x:c>
    </x:row>
    <x:row r="21">
      <x:c r="A21" s="58" t="str">
        <x:v>P-18</x:v>
      </x:c>
      <x:c r="B21" s="59" t="str"/>
      <x:c r="C21" s="59" t="str"/>
      <x:c r="D21" s="59" t="str"/>
      <x:c r="E21" s="59" t="str"/>
      <x:c r="F21" s="59" t="str">
        <x:v>Não avaliado</x:v>
      </x:c>
      <x:c r="G21" s="59" t="str"/>
      <x:c r="H21" s="59" t="str">
        <x:v>A verificar</x:v>
      </x:c>
      <x:c r="I21" s="59" t="str"/>
      <x:c r="J21" s="59" t="str">
        <x:v>Estudar</x:v>
      </x:c>
      <x:c r="K21" s="59" t="str"/>
      <x:c r="L21" s="60" t="str">
        <x:v>Média</x:v>
      </x:c>
    </x:row>
    <x:row r="22">
      <x:c r="A22" s="58" t="str">
        <x:v>P-19</x:v>
      </x:c>
      <x:c r="B22" s="59" t="str"/>
      <x:c r="C22" s="59" t="str"/>
      <x:c r="D22" s="59" t="str"/>
      <x:c r="E22" s="59" t="str"/>
      <x:c r="F22" s="59" t="str">
        <x:v>Não avaliado</x:v>
      </x:c>
      <x:c r="G22" s="59" t="str"/>
      <x:c r="H22" s="59" t="str">
        <x:v>A verificar</x:v>
      </x:c>
      <x:c r="I22" s="59" t="str"/>
      <x:c r="J22" s="59" t="str">
        <x:v>Estudar</x:v>
      </x:c>
      <x:c r="K22" s="59" t="str"/>
      <x:c r="L22" s="60" t="str">
        <x:v>Média</x:v>
      </x:c>
    </x:row>
    <x:row r="23">
      <x:c r="A23" s="58" t="str">
        <x:v>P-20</x:v>
      </x:c>
      <x:c r="B23" s="59" t="str"/>
      <x:c r="C23" s="59" t="str"/>
      <x:c r="D23" s="59" t="str"/>
      <x:c r="E23" s="59" t="str"/>
      <x:c r="F23" s="59" t="str">
        <x:v>Não avaliado</x:v>
      </x:c>
      <x:c r="G23" s="59" t="str"/>
      <x:c r="H23" s="59" t="str">
        <x:v>A verificar</x:v>
      </x:c>
      <x:c r="I23" s="59" t="str"/>
      <x:c r="J23" s="59" t="str">
        <x:v>Estudar</x:v>
      </x:c>
      <x:c r="K23" s="59" t="str"/>
      <x:c r="L23" s="60" t="str">
        <x:v>Média</x:v>
      </x:c>
    </x:row>
    <x:row r="24">
      <x:c r="A24" s="58" t="str">
        <x:v>P-21</x:v>
      </x:c>
      <x:c r="B24" s="59" t="str"/>
      <x:c r="C24" s="59" t="str"/>
      <x:c r="D24" s="59" t="str"/>
      <x:c r="E24" s="59" t="str"/>
      <x:c r="F24" s="59" t="str">
        <x:v>Não avaliado</x:v>
      </x:c>
      <x:c r="G24" s="59" t="str"/>
      <x:c r="H24" s="59" t="str">
        <x:v>A verificar</x:v>
      </x:c>
      <x:c r="I24" s="59" t="str"/>
      <x:c r="J24" s="59" t="str">
        <x:v>Estudar</x:v>
      </x:c>
      <x:c r="K24" s="59" t="str"/>
      <x:c r="L24" s="60" t="str">
        <x:v>Média</x:v>
      </x:c>
    </x:row>
    <x:row r="25">
      <x:c r="A25" s="58" t="str">
        <x:v>P-22</x:v>
      </x:c>
      <x:c r="B25" s="59" t="str"/>
      <x:c r="C25" s="59" t="str"/>
      <x:c r="D25" s="59" t="str"/>
      <x:c r="E25" s="59" t="str"/>
      <x:c r="F25" s="59" t="str">
        <x:v>Não avaliado</x:v>
      </x:c>
      <x:c r="G25" s="59" t="str"/>
      <x:c r="H25" s="59" t="str">
        <x:v>A verificar</x:v>
      </x:c>
      <x:c r="I25" s="59" t="str"/>
      <x:c r="J25" s="59" t="str">
        <x:v>Estudar</x:v>
      </x:c>
      <x:c r="K25" s="59" t="str"/>
      <x:c r="L25" s="60" t="str">
        <x:v>Média</x:v>
      </x:c>
    </x:row>
    <x:row r="26">
      <x:c r="A26" s="58" t="str">
        <x:v>P-23</x:v>
      </x:c>
      <x:c r="B26" s="59" t="str"/>
      <x:c r="C26" s="59" t="str"/>
      <x:c r="D26" s="59" t="str"/>
      <x:c r="E26" s="59" t="str"/>
      <x:c r="F26" s="59" t="str">
        <x:v>Não avaliado</x:v>
      </x:c>
      <x:c r="G26" s="59" t="str"/>
      <x:c r="H26" s="59" t="str">
        <x:v>A verificar</x:v>
      </x:c>
      <x:c r="I26" s="59" t="str"/>
      <x:c r="J26" s="59" t="str">
        <x:v>Estudar</x:v>
      </x:c>
      <x:c r="K26" s="59" t="str"/>
      <x:c r="L26" s="60" t="str">
        <x:v>Média</x:v>
      </x:c>
    </x:row>
    <x:row r="27">
      <x:c r="A27" s="58" t="str">
        <x:v>P-24</x:v>
      </x:c>
      <x:c r="B27" s="59" t="str"/>
      <x:c r="C27" s="59" t="str"/>
      <x:c r="D27" s="59" t="str"/>
      <x:c r="E27" s="59" t="str"/>
      <x:c r="F27" s="59" t="str">
        <x:v>Não avaliado</x:v>
      </x:c>
      <x:c r="G27" s="59" t="str"/>
      <x:c r="H27" s="59" t="str">
        <x:v>A verificar</x:v>
      </x:c>
      <x:c r="I27" s="59" t="str"/>
      <x:c r="J27" s="59" t="str">
        <x:v>Estudar</x:v>
      </x:c>
      <x:c r="K27" s="59" t="str"/>
      <x:c r="L27" s="60" t="str">
        <x:v>Média</x:v>
      </x:c>
    </x:row>
    <x:row r="28">
      <x:c r="A28" s="58" t="str">
        <x:v>P-25</x:v>
      </x:c>
      <x:c r="B28" s="59" t="str"/>
      <x:c r="C28" s="59" t="str"/>
      <x:c r="D28" s="59" t="str"/>
      <x:c r="E28" s="59" t="str"/>
      <x:c r="F28" s="59" t="str">
        <x:v>Não avaliado</x:v>
      </x:c>
      <x:c r="G28" s="59" t="str"/>
      <x:c r="H28" s="59" t="str">
        <x:v>A verificar</x:v>
      </x:c>
      <x:c r="I28" s="59" t="str"/>
      <x:c r="J28" s="59" t="str">
        <x:v>Estudar</x:v>
      </x:c>
      <x:c r="K28" s="59" t="str"/>
      <x:c r="L28" s="60" t="str">
        <x:v>Média</x:v>
      </x:c>
    </x:row>
    <x:row r="29">
      <x:c r="A29" s="58" t="str">
        <x:v>P-26</x:v>
      </x:c>
      <x:c r="B29" s="59" t="str"/>
      <x:c r="C29" s="59" t="str"/>
      <x:c r="D29" s="59" t="str"/>
      <x:c r="E29" s="59" t="str"/>
      <x:c r="F29" s="59" t="str">
        <x:v>Não avaliado</x:v>
      </x:c>
      <x:c r="G29" s="59" t="str"/>
      <x:c r="H29" s="59" t="str">
        <x:v>A verificar</x:v>
      </x:c>
      <x:c r="I29" s="59" t="str"/>
      <x:c r="J29" s="59" t="str">
        <x:v>Estudar</x:v>
      </x:c>
      <x:c r="K29" s="59" t="str"/>
      <x:c r="L29" s="60" t="str">
        <x:v>Média</x:v>
      </x:c>
    </x:row>
    <x:row r="30">
      <x:c r="A30" s="58" t="str">
        <x:v>P-27</x:v>
      </x:c>
      <x:c r="B30" s="59" t="str"/>
      <x:c r="C30" s="59" t="str"/>
      <x:c r="D30" s="59" t="str"/>
      <x:c r="E30" s="59" t="str"/>
      <x:c r="F30" s="59" t="str">
        <x:v>Não avaliado</x:v>
      </x:c>
      <x:c r="G30" s="59" t="str"/>
      <x:c r="H30" s="59" t="str">
        <x:v>A verificar</x:v>
      </x:c>
      <x:c r="I30" s="59" t="str"/>
      <x:c r="J30" s="59" t="str">
        <x:v>Estudar</x:v>
      </x:c>
      <x:c r="K30" s="59" t="str"/>
      <x:c r="L30" s="60" t="str">
        <x:v>Média</x:v>
      </x:c>
    </x:row>
    <x:row r="31">
      <x:c r="A31" s="58" t="str">
        <x:v>P-28</x:v>
      </x:c>
      <x:c r="B31" s="59" t="str"/>
      <x:c r="C31" s="59" t="str"/>
      <x:c r="D31" s="59" t="str"/>
      <x:c r="E31" s="59" t="str"/>
      <x:c r="F31" s="59" t="str">
        <x:v>Não avaliado</x:v>
      </x:c>
      <x:c r="G31" s="59" t="str"/>
      <x:c r="H31" s="59" t="str">
        <x:v>A verificar</x:v>
      </x:c>
      <x:c r="I31" s="59" t="str"/>
      <x:c r="J31" s="59" t="str">
        <x:v>Estudar</x:v>
      </x:c>
      <x:c r="K31" s="59" t="str"/>
      <x:c r="L31" s="60" t="str">
        <x:v>Média</x:v>
      </x:c>
    </x:row>
    <x:row r="32">
      <x:c r="A32" s="58" t="str">
        <x:v>P-29</x:v>
      </x:c>
      <x:c r="B32" s="59" t="str"/>
      <x:c r="C32" s="59" t="str"/>
      <x:c r="D32" s="59" t="str"/>
      <x:c r="E32" s="59" t="str"/>
      <x:c r="F32" s="59" t="str">
        <x:v>Não avaliado</x:v>
      </x:c>
      <x:c r="G32" s="59" t="str"/>
      <x:c r="H32" s="59" t="str">
        <x:v>A verificar</x:v>
      </x:c>
      <x:c r="I32" s="59" t="str"/>
      <x:c r="J32" s="59" t="str">
        <x:v>Estudar</x:v>
      </x:c>
      <x:c r="K32" s="59" t="str"/>
      <x:c r="L32" s="60" t="str">
        <x:v>Média</x:v>
      </x:c>
    </x:row>
    <x:row r="33">
      <x:c r="A33" s="58" t="str">
        <x:v>P-30</x:v>
      </x:c>
      <x:c r="B33" s="59" t="str"/>
      <x:c r="C33" s="59" t="str"/>
      <x:c r="D33" s="59" t="str"/>
      <x:c r="E33" s="59" t="str"/>
      <x:c r="F33" s="59" t="str">
        <x:v>Não avaliado</x:v>
      </x:c>
      <x:c r="G33" s="59" t="str"/>
      <x:c r="H33" s="59" t="str">
        <x:v>A verificar</x:v>
      </x:c>
      <x:c r="I33" s="59" t="str"/>
      <x:c r="J33" s="59" t="str">
        <x:v>Estudar</x:v>
      </x:c>
      <x:c r="K33" s="59" t="str"/>
      <x:c r="L33" s="60" t="str">
        <x:v>Média</x:v>
      </x:c>
    </x:row>
    <x:row r="34">
      <x:c r="A34" s="58" t="str">
        <x:v>P-31</x:v>
      </x:c>
      <x:c r="B34" s="59" t="str"/>
      <x:c r="C34" s="59" t="str"/>
      <x:c r="D34" s="59" t="str"/>
      <x:c r="E34" s="59" t="str"/>
      <x:c r="F34" s="59" t="str">
        <x:v>Não avaliado</x:v>
      </x:c>
      <x:c r="G34" s="59" t="str"/>
      <x:c r="H34" s="59" t="str">
        <x:v>A verificar</x:v>
      </x:c>
      <x:c r="I34" s="59" t="str"/>
      <x:c r="J34" s="59" t="str">
        <x:v>Estudar</x:v>
      </x:c>
      <x:c r="K34" s="59" t="str"/>
      <x:c r="L34" s="60" t="str">
        <x:v>Média</x:v>
      </x:c>
    </x:row>
    <x:row r="35">
      <x:c r="A35" s="58" t="str">
        <x:v>P-32</x:v>
      </x:c>
      <x:c r="B35" s="59" t="str"/>
      <x:c r="C35" s="59" t="str"/>
      <x:c r="D35" s="59" t="str"/>
      <x:c r="E35" s="59" t="str"/>
      <x:c r="F35" s="59" t="str">
        <x:v>Não avaliado</x:v>
      </x:c>
      <x:c r="G35" s="59" t="str"/>
      <x:c r="H35" s="59" t="str">
        <x:v>A verificar</x:v>
      </x:c>
      <x:c r="I35" s="59" t="str"/>
      <x:c r="J35" s="59" t="str">
        <x:v>Estudar</x:v>
      </x:c>
      <x:c r="K35" s="59" t="str"/>
      <x:c r="L35" s="60" t="str">
        <x:v>Média</x:v>
      </x:c>
    </x:row>
    <x:row r="36">
      <x:c r="A36" s="58" t="str">
        <x:v>P-33</x:v>
      </x:c>
      <x:c r="B36" s="59" t="str"/>
      <x:c r="C36" s="59" t="str"/>
      <x:c r="D36" s="59" t="str"/>
      <x:c r="E36" s="59" t="str"/>
      <x:c r="F36" s="59" t="str">
        <x:v>Não avaliado</x:v>
      </x:c>
      <x:c r="G36" s="59" t="str"/>
      <x:c r="H36" s="59" t="str">
        <x:v>A verificar</x:v>
      </x:c>
      <x:c r="I36" s="59" t="str"/>
      <x:c r="J36" s="59" t="str">
        <x:v>Estudar</x:v>
      </x:c>
      <x:c r="K36" s="59" t="str"/>
      <x:c r="L36" s="60" t="str">
        <x:v>Média</x:v>
      </x:c>
    </x:row>
    <x:row r="37">
      <x:c r="A37" s="58" t="str">
        <x:v>P-34</x:v>
      </x:c>
      <x:c r="B37" s="59" t="str"/>
      <x:c r="C37" s="59" t="str"/>
      <x:c r="D37" s="59" t="str"/>
      <x:c r="E37" s="59" t="str"/>
      <x:c r="F37" s="59" t="str">
        <x:v>Não avaliado</x:v>
      </x:c>
      <x:c r="G37" s="59" t="str"/>
      <x:c r="H37" s="59" t="str">
        <x:v>A verificar</x:v>
      </x:c>
      <x:c r="I37" s="59" t="str"/>
      <x:c r="J37" s="59" t="str">
        <x:v>Estudar</x:v>
      </x:c>
      <x:c r="K37" s="59" t="str"/>
      <x:c r="L37" s="60" t="str">
        <x:v>Média</x:v>
      </x:c>
    </x:row>
    <x:row r="38">
      <x:c r="A38" s="58" t="str">
        <x:v>P-35</x:v>
      </x:c>
      <x:c r="B38" s="59" t="str"/>
      <x:c r="C38" s="59" t="str"/>
      <x:c r="D38" s="59" t="str"/>
      <x:c r="E38" s="59" t="str"/>
      <x:c r="F38" s="59" t="str">
        <x:v>Não avaliado</x:v>
      </x:c>
      <x:c r="G38" s="59" t="str"/>
      <x:c r="H38" s="59" t="str">
        <x:v>A verificar</x:v>
      </x:c>
      <x:c r="I38" s="59" t="str"/>
      <x:c r="J38" s="59" t="str">
        <x:v>Estudar</x:v>
      </x:c>
      <x:c r="K38" s="59" t="str"/>
      <x:c r="L38" s="60" t="str">
        <x:v>Média</x:v>
      </x:c>
    </x:row>
    <x:row r="39">
      <x:c r="A39" s="58" t="str">
        <x:v>P-36</x:v>
      </x:c>
      <x:c r="B39" s="59" t="str"/>
      <x:c r="C39" s="59" t="str"/>
      <x:c r="D39" s="59" t="str"/>
      <x:c r="E39" s="59" t="str"/>
      <x:c r="F39" s="59" t="str">
        <x:v>Não avaliado</x:v>
      </x:c>
      <x:c r="G39" s="59" t="str"/>
      <x:c r="H39" s="59" t="str">
        <x:v>A verificar</x:v>
      </x:c>
      <x:c r="I39" s="59" t="str"/>
      <x:c r="J39" s="59" t="str">
        <x:v>Estudar</x:v>
      </x:c>
      <x:c r="K39" s="59" t="str"/>
      <x:c r="L39" s="60" t="str">
        <x:v>Média</x:v>
      </x:c>
    </x:row>
    <x:row r="40">
      <x:c r="A40" s="58" t="str">
        <x:v>P-37</x:v>
      </x:c>
      <x:c r="B40" s="59" t="str"/>
      <x:c r="C40" s="59" t="str"/>
      <x:c r="D40" s="59" t="str"/>
      <x:c r="E40" s="59" t="str"/>
      <x:c r="F40" s="59" t="str">
        <x:v>Não avaliado</x:v>
      </x:c>
      <x:c r="G40" s="59" t="str"/>
      <x:c r="H40" s="59" t="str">
        <x:v>A verificar</x:v>
      </x:c>
      <x:c r="I40" s="59" t="str"/>
      <x:c r="J40" s="59" t="str">
        <x:v>Estudar</x:v>
      </x:c>
      <x:c r="K40" s="59" t="str"/>
      <x:c r="L40" s="60" t="str">
        <x:v>Média</x:v>
      </x:c>
    </x:row>
    <x:row r="41">
      <x:c r="A41" s="58" t="str">
        <x:v>P-38</x:v>
      </x:c>
      <x:c r="B41" s="59" t="str"/>
      <x:c r="C41" s="59" t="str"/>
      <x:c r="D41" s="59" t="str"/>
      <x:c r="E41" s="59" t="str"/>
      <x:c r="F41" s="59" t="str">
        <x:v>Não avaliado</x:v>
      </x:c>
      <x:c r="G41" s="59" t="str"/>
      <x:c r="H41" s="59" t="str">
        <x:v>A verificar</x:v>
      </x:c>
      <x:c r="I41" s="59" t="str"/>
      <x:c r="J41" s="59" t="str">
        <x:v>Estudar</x:v>
      </x:c>
      <x:c r="K41" s="59" t="str"/>
      <x:c r="L41" s="60" t="str">
        <x:v>Média</x:v>
      </x:c>
    </x:row>
    <x:row r="42">
      <x:c r="A42" s="58" t="str">
        <x:v>P-39</x:v>
      </x:c>
      <x:c r="B42" s="59" t="str"/>
      <x:c r="C42" s="59" t="str"/>
      <x:c r="D42" s="59" t="str"/>
      <x:c r="E42" s="59" t="str"/>
      <x:c r="F42" s="59" t="str">
        <x:v>Não avaliado</x:v>
      </x:c>
      <x:c r="G42" s="59" t="str"/>
      <x:c r="H42" s="59" t="str">
        <x:v>A verificar</x:v>
      </x:c>
      <x:c r="I42" s="59" t="str"/>
      <x:c r="J42" s="59" t="str">
        <x:v>Estudar</x:v>
      </x:c>
      <x:c r="K42" s="59" t="str"/>
      <x:c r="L42" s="60" t="str">
        <x:v>Média</x:v>
      </x:c>
    </x:row>
    <x:row r="43">
      <x:c r="A43" s="61" t="str">
        <x:v>P-40</x:v>
      </x:c>
      <x:c r="B43" s="62" t="str"/>
      <x:c r="C43" s="62" t="str"/>
      <x:c r="D43" s="62" t="str"/>
      <x:c r="E43" s="62" t="str"/>
      <x:c r="F43" s="62" t="str">
        <x:v>Não avaliado</x:v>
      </x:c>
      <x:c r="G43" s="62" t="str"/>
      <x:c r="H43" s="62" t="str">
        <x:v>A verificar</x:v>
      </x:c>
      <x:c r="I43" s="62" t="str"/>
      <x:c r="J43" s="62" t="str">
        <x:v>Estudar</x:v>
      </x:c>
      <x:c r="K43" s="62" t="str"/>
      <x:c r="L43" s="63" t="str">
        <x:v>Média</x:v>
      </x:c>
    </x:row>
  </x:sheetData>
  <x:mergeCells>
    <x:mergeCell ref="A1:L1"/>
  </x:mergeCells>
  <x:dataValidations count="4">
    <x:dataValidation type="list" sqref="F4:F43">
      <x:formula1>"Bom,Regular,Ruim,Inoperante,Não avaliado"</x:formula1>
    </x:dataValidation>
    <x:dataValidation type="list" sqref="H4:H43">
      <x:formula1>"Sim,Não,Parcial,A verificar"</x:formula1>
    </x:dataValidation>
    <x:dataValidation type="list" sqref="J4:J43">
      <x:formula1>"Preservar,Melhorar,Recuperar,Transformar,Estudar"</x:formula1>
    </x:dataValidation>
    <x:dataValidation type="list" sqref="L4:L43">
      <x:formula1>"Alta,Média,Baixa"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2" hidden="0" customWidth="1"/>
    <x:col min="3" max="3" width="20" hidden="0" customWidth="1"/>
    <x:col min="4" max="4" width="14" hidden="0" customWidth="1"/>
    <x:col min="5" max="5" width="18" hidden="0" customWidth="1"/>
    <x:col min="6" max="6" width="28" hidden="0" customWidth="1"/>
    <x:col min="7" max="7" width="15" hidden="0" customWidth="1"/>
    <x:col min="8" max="8" width="30" hidden="0" customWidth="1"/>
    <x:col min="9" max="9" width="34" hidden="0" customWidth="1"/>
    <x:col min="10" max="10" width="22" hidden="0" customWidth="1"/>
    <x:col min="11" max="11" width="16" hidden="0" customWidth="1"/>
  </x:cols>
  <x:sheetData>
    <x:row r="1" ht="28" customHeight="1">
      <x:c r="A1" s="5" t="str">
        <x:v>Fase 2 — Mapa da Chuva e Drenagem</x:v>
      </x:c>
    </x:row>
    <x:row r="3">
      <x:c r="A3" s="55" t="str">
        <x:v>ID</x:v>
      </x:c>
      <x:c r="B3" s="56" t="str">
        <x:v>Local</x:v>
      </x:c>
      <x:c r="C3" s="56" t="str">
        <x:v>Tipo de ocorrência</x:v>
      </x:c>
      <x:c r="D3" s="56" t="str">
        <x:v>Data</x:v>
      </x:c>
      <x:c r="E3" s="56" t="str">
        <x:v>Intensidade da chuva</x:v>
      </x:c>
      <x:c r="F3" s="56" t="str">
        <x:v>Foto/Vídeo</x:v>
      </x:c>
      <x:c r="G3" s="56" t="str">
        <x:v>Severidade</x:v>
      </x:c>
      <x:c r="H3" s="56" t="str">
        <x:v>Ação imediata</x:v>
      </x:c>
      <x:c r="I3" s="56" t="str">
        <x:v>Ação definitiva</x:v>
      </x:c>
      <x:c r="J3" s="56" t="str">
        <x:v>Responsável</x:v>
      </x:c>
      <x:c r="K3" s="57" t="str">
        <x:v>Status</x:v>
      </x:c>
    </x:row>
    <x:row r="4">
      <x:c r="A4" s="58" t="str">
        <x:v>D-01</x:v>
      </x:c>
      <x:c r="B4" s="59" t="str"/>
      <x:c r="C4" s="59" t="str"/>
      <x:c r="D4" s="59" t="str"/>
      <x:c r="E4" s="59" t="str"/>
      <x:c r="F4" s="59" t="str"/>
      <x:c r="G4" s="59" t="str">
        <x:v>A verificar</x:v>
      </x:c>
      <x:c r="H4" s="59" t="str"/>
      <x:c r="I4" s="59" t="str"/>
      <x:c r="J4" s="59" t="str"/>
      <x:c r="K4" s="60" t="str">
        <x:v>A levantar</x:v>
      </x:c>
    </x:row>
    <x:row r="5">
      <x:c r="A5" s="58" t="str">
        <x:v>D-02</x:v>
      </x:c>
      <x:c r="B5" s="59" t="str"/>
      <x:c r="C5" s="59" t="str"/>
      <x:c r="D5" s="59" t="str"/>
      <x:c r="E5" s="59" t="str"/>
      <x:c r="F5" s="59" t="str"/>
      <x:c r="G5" s="59" t="str">
        <x:v>A verificar</x:v>
      </x:c>
      <x:c r="H5" s="59" t="str"/>
      <x:c r="I5" s="59" t="str"/>
      <x:c r="J5" s="59" t="str"/>
      <x:c r="K5" s="60" t="str">
        <x:v>A levantar</x:v>
      </x:c>
    </x:row>
    <x:row r="6">
      <x:c r="A6" s="58" t="str">
        <x:v>D-03</x:v>
      </x:c>
      <x:c r="B6" s="59" t="str"/>
      <x:c r="C6" s="59" t="str"/>
      <x:c r="D6" s="59" t="str"/>
      <x:c r="E6" s="59" t="str"/>
      <x:c r="F6" s="59" t="str"/>
      <x:c r="G6" s="59" t="str">
        <x:v>A verificar</x:v>
      </x:c>
      <x:c r="H6" s="59" t="str"/>
      <x:c r="I6" s="59" t="str"/>
      <x:c r="J6" s="59" t="str"/>
      <x:c r="K6" s="60" t="str">
        <x:v>A levantar</x:v>
      </x:c>
    </x:row>
    <x:row r="7">
      <x:c r="A7" s="58" t="str">
        <x:v>D-04</x:v>
      </x:c>
      <x:c r="B7" s="59" t="str"/>
      <x:c r="C7" s="59" t="str"/>
      <x:c r="D7" s="59" t="str"/>
      <x:c r="E7" s="59" t="str"/>
      <x:c r="F7" s="59" t="str"/>
      <x:c r="G7" s="59" t="str">
        <x:v>A verificar</x:v>
      </x:c>
      <x:c r="H7" s="59" t="str"/>
      <x:c r="I7" s="59" t="str"/>
      <x:c r="J7" s="59" t="str"/>
      <x:c r="K7" s="60" t="str">
        <x:v>A levantar</x:v>
      </x:c>
    </x:row>
    <x:row r="8">
      <x:c r="A8" s="58" t="str">
        <x:v>D-05</x:v>
      </x:c>
      <x:c r="B8" s="59" t="str"/>
      <x:c r="C8" s="59" t="str"/>
      <x:c r="D8" s="59" t="str"/>
      <x:c r="E8" s="59" t="str"/>
      <x:c r="F8" s="59" t="str"/>
      <x:c r="G8" s="59" t="str">
        <x:v>A verificar</x:v>
      </x:c>
      <x:c r="H8" s="59" t="str"/>
      <x:c r="I8" s="59" t="str"/>
      <x:c r="J8" s="59" t="str"/>
      <x:c r="K8" s="60" t="str">
        <x:v>A levantar</x:v>
      </x:c>
    </x:row>
    <x:row r="9">
      <x:c r="A9" s="58" t="str">
        <x:v>D-06</x:v>
      </x:c>
      <x:c r="B9" s="59" t="str"/>
      <x:c r="C9" s="59" t="str"/>
      <x:c r="D9" s="59" t="str"/>
      <x:c r="E9" s="59" t="str"/>
      <x:c r="F9" s="59" t="str"/>
      <x:c r="G9" s="59" t="str">
        <x:v>A verificar</x:v>
      </x:c>
      <x:c r="H9" s="59" t="str"/>
      <x:c r="I9" s="59" t="str"/>
      <x:c r="J9" s="59" t="str"/>
      <x:c r="K9" s="60" t="str">
        <x:v>A levantar</x:v>
      </x:c>
    </x:row>
    <x:row r="10">
      <x:c r="A10" s="58" t="str">
        <x:v>D-07</x:v>
      </x:c>
      <x:c r="B10" s="59" t="str"/>
      <x:c r="C10" s="59" t="str"/>
      <x:c r="D10" s="59" t="str"/>
      <x:c r="E10" s="59" t="str"/>
      <x:c r="F10" s="59" t="str"/>
      <x:c r="G10" s="59" t="str">
        <x:v>A verificar</x:v>
      </x:c>
      <x:c r="H10" s="59" t="str"/>
      <x:c r="I10" s="59" t="str"/>
      <x:c r="J10" s="59" t="str"/>
      <x:c r="K10" s="60" t="str">
        <x:v>A levantar</x:v>
      </x:c>
    </x:row>
    <x:row r="11">
      <x:c r="A11" s="58" t="str">
        <x:v>D-08</x:v>
      </x:c>
      <x:c r="B11" s="59" t="str"/>
      <x:c r="C11" s="59" t="str"/>
      <x:c r="D11" s="59" t="str"/>
      <x:c r="E11" s="59" t="str"/>
      <x:c r="F11" s="59" t="str"/>
      <x:c r="G11" s="59" t="str">
        <x:v>A verificar</x:v>
      </x:c>
      <x:c r="H11" s="59" t="str"/>
      <x:c r="I11" s="59" t="str"/>
      <x:c r="J11" s="59" t="str"/>
      <x:c r="K11" s="60" t="str">
        <x:v>A levantar</x:v>
      </x:c>
    </x:row>
    <x:row r="12">
      <x:c r="A12" s="58" t="str">
        <x:v>D-09</x:v>
      </x:c>
      <x:c r="B12" s="59" t="str"/>
      <x:c r="C12" s="59" t="str"/>
      <x:c r="D12" s="59" t="str"/>
      <x:c r="E12" s="59" t="str"/>
      <x:c r="F12" s="59" t="str"/>
      <x:c r="G12" s="59" t="str">
        <x:v>A verificar</x:v>
      </x:c>
      <x:c r="H12" s="59" t="str"/>
      <x:c r="I12" s="59" t="str"/>
      <x:c r="J12" s="59" t="str"/>
      <x:c r="K12" s="60" t="str">
        <x:v>A levantar</x:v>
      </x:c>
    </x:row>
    <x:row r="13">
      <x:c r="A13" s="58" t="str">
        <x:v>D-10</x:v>
      </x:c>
      <x:c r="B13" s="59" t="str"/>
      <x:c r="C13" s="59" t="str"/>
      <x:c r="D13" s="59" t="str"/>
      <x:c r="E13" s="59" t="str"/>
      <x:c r="F13" s="59" t="str"/>
      <x:c r="G13" s="59" t="str">
        <x:v>A verificar</x:v>
      </x:c>
      <x:c r="H13" s="59" t="str"/>
      <x:c r="I13" s="59" t="str"/>
      <x:c r="J13" s="59" t="str"/>
      <x:c r="K13" s="60" t="str">
        <x:v>A levantar</x:v>
      </x:c>
    </x:row>
    <x:row r="14">
      <x:c r="A14" s="58" t="str">
        <x:v>D-11</x:v>
      </x:c>
      <x:c r="B14" s="59" t="str"/>
      <x:c r="C14" s="59" t="str"/>
      <x:c r="D14" s="59" t="str"/>
      <x:c r="E14" s="59" t="str"/>
      <x:c r="F14" s="59" t="str"/>
      <x:c r="G14" s="59" t="str">
        <x:v>A verificar</x:v>
      </x:c>
      <x:c r="H14" s="59" t="str"/>
      <x:c r="I14" s="59" t="str"/>
      <x:c r="J14" s="59" t="str"/>
      <x:c r="K14" s="60" t="str">
        <x:v>A levantar</x:v>
      </x:c>
    </x:row>
    <x:row r="15">
      <x:c r="A15" s="58" t="str">
        <x:v>D-12</x:v>
      </x:c>
      <x:c r="B15" s="59" t="str"/>
      <x:c r="C15" s="59" t="str"/>
      <x:c r="D15" s="59" t="str"/>
      <x:c r="E15" s="59" t="str"/>
      <x:c r="F15" s="59" t="str"/>
      <x:c r="G15" s="59" t="str">
        <x:v>A verificar</x:v>
      </x:c>
      <x:c r="H15" s="59" t="str"/>
      <x:c r="I15" s="59" t="str"/>
      <x:c r="J15" s="59" t="str"/>
      <x:c r="K15" s="60" t="str">
        <x:v>A levantar</x:v>
      </x:c>
    </x:row>
    <x:row r="16">
      <x:c r="A16" s="58" t="str">
        <x:v>D-13</x:v>
      </x:c>
      <x:c r="B16" s="59" t="str"/>
      <x:c r="C16" s="59" t="str"/>
      <x:c r="D16" s="59" t="str"/>
      <x:c r="E16" s="59" t="str"/>
      <x:c r="F16" s="59" t="str"/>
      <x:c r="G16" s="59" t="str">
        <x:v>A verificar</x:v>
      </x:c>
      <x:c r="H16" s="59" t="str"/>
      <x:c r="I16" s="59" t="str"/>
      <x:c r="J16" s="59" t="str"/>
      <x:c r="K16" s="60" t="str">
        <x:v>A levantar</x:v>
      </x:c>
    </x:row>
    <x:row r="17">
      <x:c r="A17" s="58" t="str">
        <x:v>D-14</x:v>
      </x:c>
      <x:c r="B17" s="59" t="str"/>
      <x:c r="C17" s="59" t="str"/>
      <x:c r="D17" s="59" t="str"/>
      <x:c r="E17" s="59" t="str"/>
      <x:c r="F17" s="59" t="str"/>
      <x:c r="G17" s="59" t="str">
        <x:v>A verificar</x:v>
      </x:c>
      <x:c r="H17" s="59" t="str"/>
      <x:c r="I17" s="59" t="str"/>
      <x:c r="J17" s="59" t="str"/>
      <x:c r="K17" s="60" t="str">
        <x:v>A levantar</x:v>
      </x:c>
    </x:row>
    <x:row r="18">
      <x:c r="A18" s="58" t="str">
        <x:v>D-15</x:v>
      </x:c>
      <x:c r="B18" s="59" t="str"/>
      <x:c r="C18" s="59" t="str"/>
      <x:c r="D18" s="59" t="str"/>
      <x:c r="E18" s="59" t="str"/>
      <x:c r="F18" s="59" t="str"/>
      <x:c r="G18" s="59" t="str">
        <x:v>A verificar</x:v>
      </x:c>
      <x:c r="H18" s="59" t="str"/>
      <x:c r="I18" s="59" t="str"/>
      <x:c r="J18" s="59" t="str"/>
      <x:c r="K18" s="60" t="str">
        <x:v>A levantar</x:v>
      </x:c>
    </x:row>
    <x:row r="19">
      <x:c r="A19" s="58" t="str">
        <x:v>D-16</x:v>
      </x:c>
      <x:c r="B19" s="59" t="str"/>
      <x:c r="C19" s="59" t="str"/>
      <x:c r="D19" s="59" t="str"/>
      <x:c r="E19" s="59" t="str"/>
      <x:c r="F19" s="59" t="str"/>
      <x:c r="G19" s="59" t="str">
        <x:v>A verificar</x:v>
      </x:c>
      <x:c r="H19" s="59" t="str"/>
      <x:c r="I19" s="59" t="str"/>
      <x:c r="J19" s="59" t="str"/>
      <x:c r="K19" s="60" t="str">
        <x:v>A levantar</x:v>
      </x:c>
    </x:row>
    <x:row r="20">
      <x:c r="A20" s="58" t="str">
        <x:v>D-17</x:v>
      </x:c>
      <x:c r="B20" s="59" t="str"/>
      <x:c r="C20" s="59" t="str"/>
      <x:c r="D20" s="59" t="str"/>
      <x:c r="E20" s="59" t="str"/>
      <x:c r="F20" s="59" t="str"/>
      <x:c r="G20" s="59" t="str">
        <x:v>A verificar</x:v>
      </x:c>
      <x:c r="H20" s="59" t="str"/>
      <x:c r="I20" s="59" t="str"/>
      <x:c r="J20" s="59" t="str"/>
      <x:c r="K20" s="60" t="str">
        <x:v>A levantar</x:v>
      </x:c>
    </x:row>
    <x:row r="21">
      <x:c r="A21" s="58" t="str">
        <x:v>D-18</x:v>
      </x:c>
      <x:c r="B21" s="59" t="str"/>
      <x:c r="C21" s="59" t="str"/>
      <x:c r="D21" s="59" t="str"/>
      <x:c r="E21" s="59" t="str"/>
      <x:c r="F21" s="59" t="str"/>
      <x:c r="G21" s="59" t="str">
        <x:v>A verificar</x:v>
      </x:c>
      <x:c r="H21" s="59" t="str"/>
      <x:c r="I21" s="59" t="str"/>
      <x:c r="J21" s="59" t="str"/>
      <x:c r="K21" s="60" t="str">
        <x:v>A levantar</x:v>
      </x:c>
    </x:row>
    <x:row r="22">
      <x:c r="A22" s="58" t="str">
        <x:v>D-19</x:v>
      </x:c>
      <x:c r="B22" s="59" t="str"/>
      <x:c r="C22" s="59" t="str"/>
      <x:c r="D22" s="59" t="str"/>
      <x:c r="E22" s="59" t="str"/>
      <x:c r="F22" s="59" t="str"/>
      <x:c r="G22" s="59" t="str">
        <x:v>A verificar</x:v>
      </x:c>
      <x:c r="H22" s="59" t="str"/>
      <x:c r="I22" s="59" t="str"/>
      <x:c r="J22" s="59" t="str"/>
      <x:c r="K22" s="60" t="str">
        <x:v>A levantar</x:v>
      </x:c>
    </x:row>
    <x:row r="23">
      <x:c r="A23" s="58" t="str">
        <x:v>D-20</x:v>
      </x:c>
      <x:c r="B23" s="59" t="str"/>
      <x:c r="C23" s="59" t="str"/>
      <x:c r="D23" s="59" t="str"/>
      <x:c r="E23" s="59" t="str"/>
      <x:c r="F23" s="59" t="str"/>
      <x:c r="G23" s="59" t="str">
        <x:v>A verificar</x:v>
      </x:c>
      <x:c r="H23" s="59" t="str"/>
      <x:c r="I23" s="59" t="str"/>
      <x:c r="J23" s="59" t="str"/>
      <x:c r="K23" s="60" t="str">
        <x:v>A levantar</x:v>
      </x:c>
    </x:row>
    <x:row r="24">
      <x:c r="A24" s="58" t="str">
        <x:v>D-21</x:v>
      </x:c>
      <x:c r="B24" s="59" t="str"/>
      <x:c r="C24" s="59" t="str"/>
      <x:c r="D24" s="59" t="str"/>
      <x:c r="E24" s="59" t="str"/>
      <x:c r="F24" s="59" t="str"/>
      <x:c r="G24" s="59" t="str">
        <x:v>A verificar</x:v>
      </x:c>
      <x:c r="H24" s="59" t="str"/>
      <x:c r="I24" s="59" t="str"/>
      <x:c r="J24" s="59" t="str"/>
      <x:c r="K24" s="60" t="str">
        <x:v>A levantar</x:v>
      </x:c>
    </x:row>
    <x:row r="25">
      <x:c r="A25" s="58" t="str">
        <x:v>D-22</x:v>
      </x:c>
      <x:c r="B25" s="59" t="str"/>
      <x:c r="C25" s="59" t="str"/>
      <x:c r="D25" s="59" t="str"/>
      <x:c r="E25" s="59" t="str"/>
      <x:c r="F25" s="59" t="str"/>
      <x:c r="G25" s="59" t="str">
        <x:v>A verificar</x:v>
      </x:c>
      <x:c r="H25" s="59" t="str"/>
      <x:c r="I25" s="59" t="str"/>
      <x:c r="J25" s="59" t="str"/>
      <x:c r="K25" s="60" t="str">
        <x:v>A levantar</x:v>
      </x:c>
    </x:row>
    <x:row r="26">
      <x:c r="A26" s="58" t="str">
        <x:v>D-23</x:v>
      </x:c>
      <x:c r="B26" s="59" t="str"/>
      <x:c r="C26" s="59" t="str"/>
      <x:c r="D26" s="59" t="str"/>
      <x:c r="E26" s="59" t="str"/>
      <x:c r="F26" s="59" t="str"/>
      <x:c r="G26" s="59" t="str">
        <x:v>A verificar</x:v>
      </x:c>
      <x:c r="H26" s="59" t="str"/>
      <x:c r="I26" s="59" t="str"/>
      <x:c r="J26" s="59" t="str"/>
      <x:c r="K26" s="60" t="str">
        <x:v>A levantar</x:v>
      </x:c>
    </x:row>
    <x:row r="27">
      <x:c r="A27" s="58" t="str">
        <x:v>D-24</x:v>
      </x:c>
      <x:c r="B27" s="59" t="str"/>
      <x:c r="C27" s="59" t="str"/>
      <x:c r="D27" s="59" t="str"/>
      <x:c r="E27" s="59" t="str"/>
      <x:c r="F27" s="59" t="str"/>
      <x:c r="G27" s="59" t="str">
        <x:v>A verificar</x:v>
      </x:c>
      <x:c r="H27" s="59" t="str"/>
      <x:c r="I27" s="59" t="str"/>
      <x:c r="J27" s="59" t="str"/>
      <x:c r="K27" s="60" t="str">
        <x:v>A levantar</x:v>
      </x:c>
    </x:row>
    <x:row r="28">
      <x:c r="A28" s="58" t="str">
        <x:v>D-25</x:v>
      </x:c>
      <x:c r="B28" s="59" t="str"/>
      <x:c r="C28" s="59" t="str"/>
      <x:c r="D28" s="59" t="str"/>
      <x:c r="E28" s="59" t="str"/>
      <x:c r="F28" s="59" t="str"/>
      <x:c r="G28" s="59" t="str">
        <x:v>A verificar</x:v>
      </x:c>
      <x:c r="H28" s="59" t="str"/>
      <x:c r="I28" s="59" t="str"/>
      <x:c r="J28" s="59" t="str"/>
      <x:c r="K28" s="60" t="str">
        <x:v>A levantar</x:v>
      </x:c>
    </x:row>
    <x:row r="29">
      <x:c r="A29" s="58" t="str">
        <x:v>D-26</x:v>
      </x:c>
      <x:c r="B29" s="59" t="str"/>
      <x:c r="C29" s="59" t="str"/>
      <x:c r="D29" s="59" t="str"/>
      <x:c r="E29" s="59" t="str"/>
      <x:c r="F29" s="59" t="str"/>
      <x:c r="G29" s="59" t="str">
        <x:v>A verificar</x:v>
      </x:c>
      <x:c r="H29" s="59" t="str"/>
      <x:c r="I29" s="59" t="str"/>
      <x:c r="J29" s="59" t="str"/>
      <x:c r="K29" s="60" t="str">
        <x:v>A levantar</x:v>
      </x:c>
    </x:row>
    <x:row r="30">
      <x:c r="A30" s="58" t="str">
        <x:v>D-27</x:v>
      </x:c>
      <x:c r="B30" s="59" t="str"/>
      <x:c r="C30" s="59" t="str"/>
      <x:c r="D30" s="59" t="str"/>
      <x:c r="E30" s="59" t="str"/>
      <x:c r="F30" s="59" t="str"/>
      <x:c r="G30" s="59" t="str">
        <x:v>A verificar</x:v>
      </x:c>
      <x:c r="H30" s="59" t="str"/>
      <x:c r="I30" s="59" t="str"/>
      <x:c r="J30" s="59" t="str"/>
      <x:c r="K30" s="60" t="str">
        <x:v>A levantar</x:v>
      </x:c>
    </x:row>
    <x:row r="31">
      <x:c r="A31" s="58" t="str">
        <x:v>D-28</x:v>
      </x:c>
      <x:c r="B31" s="59" t="str"/>
      <x:c r="C31" s="59" t="str"/>
      <x:c r="D31" s="59" t="str"/>
      <x:c r="E31" s="59" t="str"/>
      <x:c r="F31" s="59" t="str"/>
      <x:c r="G31" s="59" t="str">
        <x:v>A verificar</x:v>
      </x:c>
      <x:c r="H31" s="59" t="str"/>
      <x:c r="I31" s="59" t="str"/>
      <x:c r="J31" s="59" t="str"/>
      <x:c r="K31" s="60" t="str">
        <x:v>A levantar</x:v>
      </x:c>
    </x:row>
    <x:row r="32">
      <x:c r="A32" s="58" t="str">
        <x:v>D-29</x:v>
      </x:c>
      <x:c r="B32" s="59" t="str"/>
      <x:c r="C32" s="59" t="str"/>
      <x:c r="D32" s="59" t="str"/>
      <x:c r="E32" s="59" t="str"/>
      <x:c r="F32" s="59" t="str"/>
      <x:c r="G32" s="59" t="str">
        <x:v>A verificar</x:v>
      </x:c>
      <x:c r="H32" s="59" t="str"/>
      <x:c r="I32" s="59" t="str"/>
      <x:c r="J32" s="59" t="str"/>
      <x:c r="K32" s="60" t="str">
        <x:v>A levantar</x:v>
      </x:c>
    </x:row>
    <x:row r="33">
      <x:c r="A33" s="58" t="str">
        <x:v>D-30</x:v>
      </x:c>
      <x:c r="B33" s="59" t="str"/>
      <x:c r="C33" s="59" t="str"/>
      <x:c r="D33" s="59" t="str"/>
      <x:c r="E33" s="59" t="str"/>
      <x:c r="F33" s="59" t="str"/>
      <x:c r="G33" s="59" t="str">
        <x:v>A verificar</x:v>
      </x:c>
      <x:c r="H33" s="59" t="str"/>
      <x:c r="I33" s="59" t="str"/>
      <x:c r="J33" s="59" t="str"/>
      <x:c r="K33" s="60" t="str">
        <x:v>A levantar</x:v>
      </x:c>
    </x:row>
    <x:row r="34">
      <x:c r="A34" s="58" t="str">
        <x:v>D-31</x:v>
      </x:c>
      <x:c r="B34" s="59" t="str"/>
      <x:c r="C34" s="59" t="str"/>
      <x:c r="D34" s="59" t="str"/>
      <x:c r="E34" s="59" t="str"/>
      <x:c r="F34" s="59" t="str"/>
      <x:c r="G34" s="59" t="str">
        <x:v>A verificar</x:v>
      </x:c>
      <x:c r="H34" s="59" t="str"/>
      <x:c r="I34" s="59" t="str"/>
      <x:c r="J34" s="59" t="str"/>
      <x:c r="K34" s="60" t="str">
        <x:v>A levantar</x:v>
      </x:c>
    </x:row>
    <x:row r="35">
      <x:c r="A35" s="58" t="str">
        <x:v>D-32</x:v>
      </x:c>
      <x:c r="B35" s="59" t="str"/>
      <x:c r="C35" s="59" t="str"/>
      <x:c r="D35" s="59" t="str"/>
      <x:c r="E35" s="59" t="str"/>
      <x:c r="F35" s="59" t="str"/>
      <x:c r="G35" s="59" t="str">
        <x:v>A verificar</x:v>
      </x:c>
      <x:c r="H35" s="59" t="str"/>
      <x:c r="I35" s="59" t="str"/>
      <x:c r="J35" s="59" t="str"/>
      <x:c r="K35" s="60" t="str">
        <x:v>A levantar</x:v>
      </x:c>
    </x:row>
    <x:row r="36">
      <x:c r="A36" s="58" t="str">
        <x:v>D-33</x:v>
      </x:c>
      <x:c r="B36" s="59" t="str"/>
      <x:c r="C36" s="59" t="str"/>
      <x:c r="D36" s="59" t="str"/>
      <x:c r="E36" s="59" t="str"/>
      <x:c r="F36" s="59" t="str"/>
      <x:c r="G36" s="59" t="str">
        <x:v>A verificar</x:v>
      </x:c>
      <x:c r="H36" s="59" t="str"/>
      <x:c r="I36" s="59" t="str"/>
      <x:c r="J36" s="59" t="str"/>
      <x:c r="K36" s="60" t="str">
        <x:v>A levantar</x:v>
      </x:c>
    </x:row>
    <x:row r="37">
      <x:c r="A37" s="58" t="str">
        <x:v>D-34</x:v>
      </x:c>
      <x:c r="B37" s="59" t="str"/>
      <x:c r="C37" s="59" t="str"/>
      <x:c r="D37" s="59" t="str"/>
      <x:c r="E37" s="59" t="str"/>
      <x:c r="F37" s="59" t="str"/>
      <x:c r="G37" s="59" t="str">
        <x:v>A verificar</x:v>
      </x:c>
      <x:c r="H37" s="59" t="str"/>
      <x:c r="I37" s="59" t="str"/>
      <x:c r="J37" s="59" t="str"/>
      <x:c r="K37" s="60" t="str">
        <x:v>A levantar</x:v>
      </x:c>
    </x:row>
    <x:row r="38">
      <x:c r="A38" s="58" t="str">
        <x:v>D-35</x:v>
      </x:c>
      <x:c r="B38" s="59" t="str"/>
      <x:c r="C38" s="59" t="str"/>
      <x:c r="D38" s="59" t="str"/>
      <x:c r="E38" s="59" t="str"/>
      <x:c r="F38" s="59" t="str"/>
      <x:c r="G38" s="59" t="str">
        <x:v>A verificar</x:v>
      </x:c>
      <x:c r="H38" s="59" t="str"/>
      <x:c r="I38" s="59" t="str"/>
      <x:c r="J38" s="59" t="str"/>
      <x:c r="K38" s="60" t="str">
        <x:v>A levantar</x:v>
      </x:c>
    </x:row>
    <x:row r="39">
      <x:c r="A39" s="58" t="str">
        <x:v>D-36</x:v>
      </x:c>
      <x:c r="B39" s="59" t="str"/>
      <x:c r="C39" s="59" t="str"/>
      <x:c r="D39" s="59" t="str"/>
      <x:c r="E39" s="59" t="str"/>
      <x:c r="F39" s="59" t="str"/>
      <x:c r="G39" s="59" t="str">
        <x:v>A verificar</x:v>
      </x:c>
      <x:c r="H39" s="59" t="str"/>
      <x:c r="I39" s="59" t="str"/>
      <x:c r="J39" s="59" t="str"/>
      <x:c r="K39" s="60" t="str">
        <x:v>A levantar</x:v>
      </x:c>
    </x:row>
    <x:row r="40">
      <x:c r="A40" s="58" t="str">
        <x:v>D-37</x:v>
      </x:c>
      <x:c r="B40" s="59" t="str"/>
      <x:c r="C40" s="59" t="str"/>
      <x:c r="D40" s="59" t="str"/>
      <x:c r="E40" s="59" t="str"/>
      <x:c r="F40" s="59" t="str"/>
      <x:c r="G40" s="59" t="str">
        <x:v>A verificar</x:v>
      </x:c>
      <x:c r="H40" s="59" t="str"/>
      <x:c r="I40" s="59" t="str"/>
      <x:c r="J40" s="59" t="str"/>
      <x:c r="K40" s="60" t="str">
        <x:v>A levantar</x:v>
      </x:c>
    </x:row>
    <x:row r="41">
      <x:c r="A41" s="58" t="str">
        <x:v>D-38</x:v>
      </x:c>
      <x:c r="B41" s="59" t="str"/>
      <x:c r="C41" s="59" t="str"/>
      <x:c r="D41" s="59" t="str"/>
      <x:c r="E41" s="59" t="str"/>
      <x:c r="F41" s="59" t="str"/>
      <x:c r="G41" s="59" t="str">
        <x:v>A verificar</x:v>
      </x:c>
      <x:c r="H41" s="59" t="str"/>
      <x:c r="I41" s="59" t="str"/>
      <x:c r="J41" s="59" t="str"/>
      <x:c r="K41" s="60" t="str">
        <x:v>A levantar</x:v>
      </x:c>
    </x:row>
    <x:row r="42">
      <x:c r="A42" s="58" t="str">
        <x:v>D-39</x:v>
      </x:c>
      <x:c r="B42" s="59" t="str"/>
      <x:c r="C42" s="59" t="str"/>
      <x:c r="D42" s="59" t="str"/>
      <x:c r="E42" s="59" t="str"/>
      <x:c r="F42" s="59" t="str"/>
      <x:c r="G42" s="59" t="str">
        <x:v>A verificar</x:v>
      </x:c>
      <x:c r="H42" s="59" t="str"/>
      <x:c r="I42" s="59" t="str"/>
      <x:c r="J42" s="59" t="str"/>
      <x:c r="K42" s="60" t="str">
        <x:v>A levantar</x:v>
      </x:c>
    </x:row>
    <x:row r="43">
      <x:c r="A43" s="61" t="str">
        <x:v>D-40</x:v>
      </x:c>
      <x:c r="B43" s="62" t="str"/>
      <x:c r="C43" s="62" t="str"/>
      <x:c r="D43" s="62" t="str"/>
      <x:c r="E43" s="62" t="str"/>
      <x:c r="F43" s="62" t="str"/>
      <x:c r="G43" s="62" t="str">
        <x:v>A verificar</x:v>
      </x:c>
      <x:c r="H43" s="62" t="str"/>
      <x:c r="I43" s="62" t="str"/>
      <x:c r="J43" s="62" t="str"/>
      <x:c r="K43" s="63" t="str">
        <x:v>A levantar</x:v>
      </x:c>
    </x:row>
  </x:sheetData>
  <x:mergeCells>
    <x:mergeCell ref="A1:K1"/>
  </x:mergeCells>
  <x:conditionalFormatting sqref="K4:K43">
    <x:cfRule type="expression" dxfId="15" priority="1">
      <x:formula>K4="Concluído"</x:formula>
    </x:cfRule>
    <x:cfRule type="expression" dxfId="16" priority="2">
      <x:formula>K4="Em andamento"</x:formula>
    </x:cfRule>
    <x:cfRule type="expression" dxfId="17" priority="3">
      <x:formula>K4="A levantar"</x:formula>
    </x:cfRule>
  </x:conditionalFormatting>
  <x:dataValidations count="4">
    <x:dataValidation type="list" sqref="C4:C43">
      <x:formula1>"Alagamento,Enxurrada,Erosão,Obstrução,Solo exposto,Boca de lobo,Outro"</x:formula1>
    </x:dataValidation>
    <x:dataValidation type="list" sqref="E4:E43">
      <x:formula1>"Fraca,Moderada,Forte,Muito forte,Não informado"</x:formula1>
    </x:dataValidation>
    <x:dataValidation type="list" sqref="G4:G43">
      <x:formula1>"Baixa,Média,Alta,Crítica,A verificar"</x:formula1>
    </x:dataValidation>
    <x:dataValidation type="list" sqref="K4:K43">
      <x:formula1>"A levantar,Confirmado,Em andamento,Concluído,Não aplicável"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6" hidden="0" customWidth="1"/>
    <x:col min="4" max="4" width="18" hidden="0" customWidth="1"/>
    <x:col min="5" max="5" width="24" hidden="0" customWidth="1"/>
    <x:col min="6" max="6" width="20" hidden="0" customWidth="1"/>
    <x:col min="7" max="7" width="12" hidden="0" customWidth="1"/>
    <x:col min="8" max="8" width="12" hidden="0" customWidth="1"/>
    <x:col min="9" max="9" width="20" hidden="0" customWidth="1"/>
    <x:col min="10" max="10" width="14" hidden="0" customWidth="1"/>
    <x:col min="11" max="11" width="20" hidden="0" customWidth="1"/>
  </x:cols>
  <x:sheetData>
    <x:row r="1" ht="28" customHeight="1">
      <x:c r="A1" s="5" t="str">
        <x:v>Placar Verde — Base Mensal</x:v>
      </x:c>
    </x:row>
    <x:row r="3">
      <x:c r="A3" s="55" t="str">
        <x:v>Mês</x:v>
      </x:c>
      <x:c r="B3" s="56" t="str">
        <x:v>Água (m³)</x:v>
      </x:c>
      <x:c r="C3" s="56" t="str">
        <x:v>Energia (kWh)</x:v>
      </x:c>
      <x:c r="D3" s="56" t="str">
        <x:v>Recicláveis (kg)</x:v>
      </x:c>
      <x:c r="E3" s="56" t="str">
        <x:v>Orgânicos compostados (kg)</x:v>
      </x:c>
      <x:c r="F3" s="56" t="str">
        <x:v>Composto/Húmus (kg)</x:v>
      </x:c>
      <x:c r="G3" s="56" t="str">
        <x:v>Óleo (L)</x:v>
      </x:c>
      <x:c r="H3" s="56" t="str">
        <x:v>Vidro (kg)</x:v>
      </x:c>
      <x:c r="I3" s="56" t="str">
        <x:v>Pilhas/Baterias (kg)</x:v>
      </x:c>
      <x:c r="J3" s="56" t="str">
        <x:v>Participantes</x:v>
      </x:c>
      <x:c r="K3" s="57" t="str">
        <x:v>Atividades educativas</x:v>
      </x:c>
    </x:row>
    <x:row r="4">
      <x:c r="A4" s="58" t="str">
        <x:v>Out/2026</x:v>
      </x:c>
      <x:c r="B4" s="59"/>
      <x:c r="C4" s="59"/>
      <x:c r="D4" s="59"/>
      <x:c r="E4" s="59"/>
      <x:c r="F4" s="59"/>
      <x:c r="G4" s="59"/>
      <x:c r="H4" s="59"/>
      <x:c r="I4" s="59"/>
      <x:c r="J4" s="59"/>
      <x:c r="K4" s="60"/>
    </x:row>
    <x:row r="5">
      <x:c r="A5" s="58" t="str">
        <x:v>Nov/2026</x:v>
      </x:c>
      <x:c r="B5" s="59"/>
      <x:c r="C5" s="59"/>
      <x:c r="D5" s="59"/>
      <x:c r="E5" s="59"/>
      <x:c r="F5" s="59"/>
      <x:c r="G5" s="59"/>
      <x:c r="H5" s="59"/>
      <x:c r="I5" s="59"/>
      <x:c r="J5" s="59"/>
      <x:c r="K5" s="60"/>
    </x:row>
    <x:row r="6">
      <x:c r="A6" s="58" t="str">
        <x:v>Dez/2026</x:v>
      </x:c>
      <x:c r="B6" s="59"/>
      <x:c r="C6" s="59"/>
      <x:c r="D6" s="59"/>
      <x:c r="E6" s="59"/>
      <x:c r="F6" s="59"/>
      <x:c r="G6" s="59"/>
      <x:c r="H6" s="59"/>
      <x:c r="I6" s="59"/>
      <x:c r="J6" s="59"/>
      <x:c r="K6" s="60"/>
    </x:row>
    <x:row r="7">
      <x:c r="A7" s="58" t="str">
        <x:v>Jan/2027</x:v>
      </x:c>
      <x:c r="B7" s="59"/>
      <x:c r="C7" s="59"/>
      <x:c r="D7" s="59"/>
      <x:c r="E7" s="59"/>
      <x:c r="F7" s="59"/>
      <x:c r="G7" s="59"/>
      <x:c r="H7" s="59"/>
      <x:c r="I7" s="59"/>
      <x:c r="J7" s="59"/>
      <x:c r="K7" s="60"/>
    </x:row>
    <x:row r="8">
      <x:c r="A8" s="58" t="str">
        <x:v>Fev/2027</x:v>
      </x:c>
      <x:c r="B8" s="59"/>
      <x:c r="C8" s="59"/>
      <x:c r="D8" s="59"/>
      <x:c r="E8" s="59"/>
      <x:c r="F8" s="59"/>
      <x:c r="G8" s="59"/>
      <x:c r="H8" s="59"/>
      <x:c r="I8" s="59"/>
      <x:c r="J8" s="59"/>
      <x:c r="K8" s="60"/>
    </x:row>
    <x:row r="9">
      <x:c r="A9" s="58" t="str">
        <x:v>Mar/2027</x:v>
      </x:c>
      <x:c r="B9" s="59"/>
      <x:c r="C9" s="59"/>
      <x:c r="D9" s="59"/>
      <x:c r="E9" s="59"/>
      <x:c r="F9" s="59"/>
      <x:c r="G9" s="59"/>
      <x:c r="H9" s="59"/>
      <x:c r="I9" s="59"/>
      <x:c r="J9" s="59"/>
      <x:c r="K9" s="60"/>
    </x:row>
    <x:row r="10">
      <x:c r="A10" s="58" t="str">
        <x:v>Abr/2027</x:v>
      </x:c>
      <x:c r="B10" s="59"/>
      <x:c r="C10" s="59"/>
      <x:c r="D10" s="59"/>
      <x:c r="E10" s="59"/>
      <x:c r="F10" s="59"/>
      <x:c r="G10" s="59"/>
      <x:c r="H10" s="59"/>
      <x:c r="I10" s="59"/>
      <x:c r="J10" s="59"/>
      <x:c r="K10" s="60"/>
    </x:row>
    <x:row r="11">
      <x:c r="A11" s="58" t="str">
        <x:v>Mai/2027</x:v>
      </x:c>
      <x:c r="B11" s="59"/>
      <x:c r="C11" s="59"/>
      <x:c r="D11" s="59"/>
      <x:c r="E11" s="59"/>
      <x:c r="F11" s="59"/>
      <x:c r="G11" s="59"/>
      <x:c r="H11" s="59"/>
      <x:c r="I11" s="59"/>
      <x:c r="J11" s="59"/>
      <x:c r="K11" s="60"/>
    </x:row>
    <x:row r="12">
      <x:c r="A12" s="58" t="str">
        <x:v>Jun/2027</x:v>
      </x:c>
      <x:c r="B12" s="59"/>
      <x:c r="C12" s="59"/>
      <x:c r="D12" s="59"/>
      <x:c r="E12" s="59"/>
      <x:c r="F12" s="59"/>
      <x:c r="G12" s="59"/>
      <x:c r="H12" s="59"/>
      <x:c r="I12" s="59"/>
      <x:c r="J12" s="59"/>
      <x:c r="K12" s="60"/>
    </x:row>
    <x:row r="13">
      <x:c r="A13" s="58" t="str">
        <x:v>Jul/2027</x:v>
      </x:c>
      <x:c r="B13" s="59"/>
      <x:c r="C13" s="59"/>
      <x:c r="D13" s="59"/>
      <x:c r="E13" s="59"/>
      <x:c r="F13" s="59"/>
      <x:c r="G13" s="59"/>
      <x:c r="H13" s="59"/>
      <x:c r="I13" s="59"/>
      <x:c r="J13" s="59"/>
      <x:c r="K13" s="60"/>
    </x:row>
    <x:row r="14">
      <x:c r="A14" s="58" t="str">
        <x:v>Ago/2027</x:v>
      </x:c>
      <x:c r="B14" s="59"/>
      <x:c r="C14" s="59"/>
      <x:c r="D14" s="59"/>
      <x:c r="E14" s="59"/>
      <x:c r="F14" s="59"/>
      <x:c r="G14" s="59"/>
      <x:c r="H14" s="59"/>
      <x:c r="I14" s="59"/>
      <x:c r="J14" s="59"/>
      <x:c r="K14" s="60"/>
    </x:row>
    <x:row r="15">
      <x:c r="A15" s="61" t="str">
        <x:v>Set/2027</x:v>
      </x:c>
      <x:c r="B15" s="62"/>
      <x:c r="C15" s="62"/>
      <x:c r="D15" s="62"/>
      <x:c r="E15" s="62"/>
      <x:c r="F15" s="62"/>
      <x:c r="G15" s="62"/>
      <x:c r="H15" s="62"/>
      <x:c r="I15" s="62"/>
      <x:c r="J15" s="62"/>
      <x:c r="K15" s="63"/>
    </x:row>
    <x:row r="17">
      <x:c r="A17" s="123" t="str">
        <x:v>TOTAL / MÉDIA</x:v>
      </x:c>
      <x:c r="B17" s="124" t="str">
        <x:f>IF(COUNT(B4:B15)=0,"",AVERAGE(B4:B15))</x:f>
      </x:c>
      <x:c r="C17" s="124" t="str">
        <x:f>IF(COUNT(C4:C15)=0,"",AVERAGE(C4:C15))</x:f>
      </x:c>
      <x:c r="D17" s="124" t="str">
        <x:f>IF(COUNT(D4:D15)=0,"",SUM(D4:D15))</x:f>
      </x:c>
      <x:c r="E17" s="124" t="str">
        <x:f>IF(COUNT(E4:E15)=0,"",SUM(E4:E15))</x:f>
      </x:c>
      <x:c r="F17" s="124" t="str">
        <x:f>IF(COUNT(F4:F15)=0,"",SUM(F4:F15))</x:f>
      </x:c>
      <x:c r="G17" s="124" t="str">
        <x:f>IF(COUNT(G4:G15)=0,"",SUM(G4:G15))</x:f>
      </x:c>
      <x:c r="H17" s="124" t="str">
        <x:f>IF(COUNT(H4:H15)=0,"",SUM(H4:H15))</x:f>
      </x:c>
      <x:c r="I17" s="124" t="str">
        <x:f>IF(COUNT(I4:I15)=0,"",SUM(I4:I15))</x:f>
      </x:c>
      <x:c r="J17" s="124" t="str">
        <x:f>IF(COUNT(J4:J15)=0,"",SUM(J4:J15))</x:f>
      </x:c>
      <x:c r="K17" s="125" t="str">
        <x:f>IF(COUNT(K4:K15)=0,"",SUM(K4:K15))</x:f>
      </x:c>
    </x:row>
  </x:sheetData>
  <x:mergeCells>
    <x:mergeCell ref="A1:K1"/>
  </x:mergeCells>
  <x:pageMargins left="0.7" right="0.7" top="0.75" bottom="0.75" header="0.3" footer="0.3"/>
  <x:drawing xmlns:r="http://schemas.openxmlformats.org/officeDocument/2006/relationships" r:id="R5864436bc16643bf"/>
</x:worksheet>
</file>

<file path=xl/worksheets/sheet10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8" hidden="0" customWidth="1"/>
    <x:col min="3" max="3" width="22" hidden="0" customWidth="1"/>
    <x:col min="4" max="4" width="24" hidden="0" customWidth="1"/>
    <x:col min="5" max="5" width="17" hidden="0" customWidth="1"/>
    <x:col min="6" max="6" width="16" hidden="0" customWidth="1"/>
    <x:col min="7" max="7" width="18" hidden="0" customWidth="1"/>
    <x:col min="8" max="8" width="22" hidden="0" customWidth="1"/>
    <x:col min="9" max="9" width="18" hidden="0" customWidth="1"/>
    <x:col min="10" max="10" width="18" hidden="0" customWidth="1"/>
    <x:col min="11" max="11" width="16" hidden="0" customWidth="1"/>
    <x:col min="12" max="12" width="34" hidden="0" customWidth="1"/>
  </x:cols>
  <x:sheetData>
    <x:row r="1" ht="28" customHeight="1">
      <x:c r="A1" s="5" t="str">
        <x:v>15 Condomínios, 15 Histórias — Controle de Participação</x:v>
      </x:c>
    </x:row>
    <x:row r="3">
      <x:c r="A3" s="55" t="str">
        <x:v>QC</x:v>
      </x:c>
      <x:c r="B3" s="56" t="str">
        <x:v>Condomínio</x:v>
      </x:c>
      <x:c r="C3" s="56" t="str">
        <x:v>Ponto focal</x:v>
      </x:c>
      <x:c r="D3" s="56" t="str">
        <x:v>Contato</x:v>
      </x:c>
      <x:c r="E3" s="56" t="str">
        <x:v>História recebida</x:v>
      </x:c>
      <x:c r="F3" s="56" t="str">
        <x:v>Fotos recebidas</x:v>
      </x:c>
      <x:c r="G3" s="56" t="str">
        <x:v>Projetos recebidos</x:v>
      </x:c>
      <x:c r="H3" s="56" t="str">
        <x:v>Revisão do condomínio</x:v>
      </x:c>
      <x:c r="I3" s="56" t="str">
        <x:v>Autorização de uso</x:v>
      </x:c>
      <x:c r="J3" s="56" t="str">
        <x:v>Página preliminar</x:v>
      </x:c>
      <x:c r="K3" s="56" t="str">
        <x:v>Status</x:v>
      </x:c>
      <x:c r="L3" s="57" t="str">
        <x:v>Observações</x:v>
      </x:c>
    </x:row>
    <x:row r="4">
      <x:c r="A4" s="58" t="str">
        <x:v>01</x:v>
      </x:c>
      <x:c r="B4" s="59" t="str">
        <x:v>Jardins dos Jacarandás</x:v>
      </x:c>
      <x:c r="C4" s="59" t="str"/>
      <x:c r="D4" s="59" t="str"/>
      <x:c r="E4" s="59" t="str">
        <x:v>Não</x:v>
      </x:c>
      <x:c r="F4" s="59" t="str">
        <x:v>Não</x:v>
      </x:c>
      <x:c r="G4" s="59" t="str">
        <x:v>Não</x:v>
      </x:c>
      <x:c r="H4" s="59" t="str">
        <x:v>Não</x:v>
      </x:c>
      <x:c r="I4" s="59" t="str">
        <x:v>Não</x:v>
      </x:c>
      <x:c r="J4" s="59" t="str">
        <x:v>Não</x:v>
      </x:c>
      <x:c r="K4" s="59" t="str">
        <x:v>A levantar</x:v>
      </x:c>
      <x:c r="L4" s="60" t="str"/>
    </x:row>
    <x:row r="5">
      <x:c r="A5" s="58" t="str">
        <x:v>02</x:v>
      </x:c>
      <x:c r="B5" s="59" t="str">
        <x:v>Jardins dos Muricis</x:v>
      </x:c>
      <x:c r="C5" s="59" t="str"/>
      <x:c r="D5" s="59" t="str"/>
      <x:c r="E5" s="59" t="str">
        <x:v>Não</x:v>
      </x:c>
      <x:c r="F5" s="59" t="str">
        <x:v>Não</x:v>
      </x:c>
      <x:c r="G5" s="59" t="str">
        <x:v>Não</x:v>
      </x:c>
      <x:c r="H5" s="59" t="str">
        <x:v>Não</x:v>
      </x:c>
      <x:c r="I5" s="59" t="str">
        <x:v>Não</x:v>
      </x:c>
      <x:c r="J5" s="59" t="str">
        <x:v>Não</x:v>
      </x:c>
      <x:c r="K5" s="59" t="str">
        <x:v>A levantar</x:v>
      </x:c>
      <x:c r="L5" s="60" t="str"/>
    </x:row>
    <x:row r="6">
      <x:c r="A6" s="58" t="str">
        <x:v>03</x:v>
      </x:c>
      <x:c r="B6" s="59" t="str">
        <x:v>Jardins dos Pequis</x:v>
      </x:c>
      <x:c r="C6" s="59" t="str"/>
      <x:c r="D6" s="59" t="str"/>
      <x:c r="E6" s="59" t="str">
        <x:v>Não</x:v>
      </x:c>
      <x:c r="F6" s="59" t="str">
        <x:v>Não</x:v>
      </x:c>
      <x:c r="G6" s="59" t="str">
        <x:v>Não</x:v>
      </x:c>
      <x:c r="H6" s="59" t="str">
        <x:v>Não</x:v>
      </x:c>
      <x:c r="I6" s="59" t="str">
        <x:v>Não</x:v>
      </x:c>
      <x:c r="J6" s="59" t="str">
        <x:v>Não</x:v>
      </x:c>
      <x:c r="K6" s="59" t="str">
        <x:v>A levantar</x:v>
      </x:c>
      <x:c r="L6" s="60" t="str"/>
    </x:row>
    <x:row r="7">
      <x:c r="A7" s="58" t="str">
        <x:v>04</x:v>
      </x:c>
      <x:c r="B7" s="59" t="str">
        <x:v>Jardins dos Tinguis</x:v>
      </x:c>
      <x:c r="C7" s="59" t="str"/>
      <x:c r="D7" s="59" t="str"/>
      <x:c r="E7" s="59" t="str">
        <x:v>Não</x:v>
      </x:c>
      <x:c r="F7" s="59" t="str">
        <x:v>Não</x:v>
      </x:c>
      <x:c r="G7" s="59" t="str">
        <x:v>Não</x:v>
      </x:c>
      <x:c r="H7" s="59" t="str">
        <x:v>Não</x:v>
      </x:c>
      <x:c r="I7" s="59" t="str">
        <x:v>Não</x:v>
      </x:c>
      <x:c r="J7" s="59" t="str">
        <x:v>Não</x:v>
      </x:c>
      <x:c r="K7" s="59" t="str">
        <x:v>A levantar</x:v>
      </x:c>
      <x:c r="L7" s="60" t="str"/>
    </x:row>
    <x:row r="8">
      <x:c r="A8" s="58" t="str">
        <x:v>05</x:v>
      </x:c>
      <x:c r="B8" s="59" t="str">
        <x:v>Jardins das Paineiras</x:v>
      </x:c>
      <x:c r="C8" s="59" t="str"/>
      <x:c r="D8" s="59" t="str"/>
      <x:c r="E8" s="59" t="str">
        <x:v>Não</x:v>
      </x:c>
      <x:c r="F8" s="59" t="str">
        <x:v>Não</x:v>
      </x:c>
      <x:c r="G8" s="59" t="str">
        <x:v>Não</x:v>
      </x:c>
      <x:c r="H8" s="59" t="str">
        <x:v>Não</x:v>
      </x:c>
      <x:c r="I8" s="59" t="str">
        <x:v>Não</x:v>
      </x:c>
      <x:c r="J8" s="59" t="str">
        <x:v>Não</x:v>
      </x:c>
      <x:c r="K8" s="59" t="str">
        <x:v>A levantar</x:v>
      </x:c>
      <x:c r="L8" s="60" t="str"/>
    </x:row>
    <x:row r="9">
      <x:c r="A9" s="58" t="str">
        <x:v>06</x:v>
      </x:c>
      <x:c r="B9" s="59" t="str">
        <x:v>Jardins das Salácias</x:v>
      </x:c>
      <x:c r="C9" s="59" t="str"/>
      <x:c r="D9" s="59" t="str"/>
      <x:c r="E9" s="59" t="str">
        <x:v>Não</x:v>
      </x:c>
      <x:c r="F9" s="59" t="str">
        <x:v>Não</x:v>
      </x:c>
      <x:c r="G9" s="59" t="str">
        <x:v>Não</x:v>
      </x:c>
      <x:c r="H9" s="59" t="str">
        <x:v>Não</x:v>
      </x:c>
      <x:c r="I9" s="59" t="str">
        <x:v>Não</x:v>
      </x:c>
      <x:c r="J9" s="59" t="str">
        <x:v>Não</x:v>
      </x:c>
      <x:c r="K9" s="59" t="str">
        <x:v>A levantar</x:v>
      </x:c>
      <x:c r="L9" s="60" t="str"/>
    </x:row>
    <x:row r="10">
      <x:c r="A10" s="58" t="str">
        <x:v>07</x:v>
      </x:c>
      <x:c r="B10" s="59" t="str">
        <x:v>Jardins dos Tapiriris</x:v>
      </x:c>
      <x:c r="C10" s="59" t="str"/>
      <x:c r="D10" s="59" t="str"/>
      <x:c r="E10" s="59" t="str">
        <x:v>Não</x:v>
      </x:c>
      <x:c r="F10" s="59" t="str">
        <x:v>Não</x:v>
      </x:c>
      <x:c r="G10" s="59" t="str">
        <x:v>Não</x:v>
      </x:c>
      <x:c r="H10" s="59" t="str">
        <x:v>Não</x:v>
      </x:c>
      <x:c r="I10" s="59" t="str">
        <x:v>Não</x:v>
      </x:c>
      <x:c r="J10" s="59" t="str">
        <x:v>Não</x:v>
      </x:c>
      <x:c r="K10" s="59" t="str">
        <x:v>A levantar</x:v>
      </x:c>
      <x:c r="L10" s="60" t="str"/>
    </x:row>
    <x:row r="11">
      <x:c r="A11" s="58" t="str">
        <x:v>08</x:v>
      </x:c>
      <x:c r="B11" s="59" t="str">
        <x:v>Jardins das Quaresmeiras</x:v>
      </x:c>
      <x:c r="C11" s="59" t="str"/>
      <x:c r="D11" s="59" t="str"/>
      <x:c r="E11" s="59" t="str">
        <x:v>Não</x:v>
      </x:c>
      <x:c r="F11" s="59" t="str">
        <x:v>Não</x:v>
      </x:c>
      <x:c r="G11" s="59" t="str">
        <x:v>Não</x:v>
      </x:c>
      <x:c r="H11" s="59" t="str">
        <x:v>Não</x:v>
      </x:c>
      <x:c r="I11" s="59" t="str">
        <x:v>Não</x:v>
      </x:c>
      <x:c r="J11" s="59" t="str">
        <x:v>Não</x:v>
      </x:c>
      <x:c r="K11" s="59" t="str">
        <x:v>A levantar</x:v>
      </x:c>
      <x:c r="L11" s="60" t="str"/>
    </x:row>
    <x:row r="12">
      <x:c r="A12" s="58" t="str">
        <x:v>09</x:v>
      </x:c>
      <x:c r="B12" s="59" t="str">
        <x:v>Jardins dos Jatobás</x:v>
      </x:c>
      <x:c r="C12" s="59" t="str"/>
      <x:c r="D12" s="59" t="str"/>
      <x:c r="E12" s="59" t="str">
        <x:v>Não</x:v>
      </x:c>
      <x:c r="F12" s="59" t="str">
        <x:v>Não</x:v>
      </x:c>
      <x:c r="G12" s="59" t="str">
        <x:v>Não</x:v>
      </x:c>
      <x:c r="H12" s="59" t="str">
        <x:v>Não</x:v>
      </x:c>
      <x:c r="I12" s="59" t="str">
        <x:v>Não</x:v>
      </x:c>
      <x:c r="J12" s="59" t="str">
        <x:v>Não</x:v>
      </x:c>
      <x:c r="K12" s="59" t="str">
        <x:v>Em andamento</x:v>
      </x:c>
      <x:c r="L12" s="60" t="str"/>
    </x:row>
    <x:row r="13">
      <x:c r="A13" s="58" t="str">
        <x:v>10</x:v>
      </x:c>
      <x:c r="B13" s="59" t="str">
        <x:v>Jardins das Caviúnas</x:v>
      </x:c>
      <x:c r="C13" s="59" t="str"/>
      <x:c r="D13" s="59" t="str"/>
      <x:c r="E13" s="59" t="str">
        <x:v>Não</x:v>
      </x:c>
      <x:c r="F13" s="59" t="str">
        <x:v>Não</x:v>
      </x:c>
      <x:c r="G13" s="59" t="str">
        <x:v>Não</x:v>
      </x:c>
      <x:c r="H13" s="59" t="str">
        <x:v>Não</x:v>
      </x:c>
      <x:c r="I13" s="59" t="str">
        <x:v>Não</x:v>
      </x:c>
      <x:c r="J13" s="59" t="str">
        <x:v>Não</x:v>
      </x:c>
      <x:c r="K13" s="59" t="str">
        <x:v>A levantar</x:v>
      </x:c>
      <x:c r="L13" s="60" t="str"/>
    </x:row>
    <x:row r="14">
      <x:c r="A14" s="58" t="str">
        <x:v>11</x:v>
      </x:c>
      <x:c r="B14" s="59" t="str">
        <x:v>Jardins dos Angelins</x:v>
      </x:c>
      <x:c r="C14" s="59" t="str"/>
      <x:c r="D14" s="59" t="str"/>
      <x:c r="E14" s="59" t="str">
        <x:v>Não</x:v>
      </x:c>
      <x:c r="F14" s="59" t="str">
        <x:v>Não</x:v>
      </x:c>
      <x:c r="G14" s="59" t="str">
        <x:v>Não</x:v>
      </x:c>
      <x:c r="H14" s="59" t="str">
        <x:v>Não</x:v>
      </x:c>
      <x:c r="I14" s="59" t="str">
        <x:v>Não</x:v>
      </x:c>
      <x:c r="J14" s="59" t="str">
        <x:v>Não</x:v>
      </x:c>
      <x:c r="K14" s="59" t="str">
        <x:v>A levantar</x:v>
      </x:c>
      <x:c r="L14" s="60" t="str"/>
    </x:row>
    <x:row r="15">
      <x:c r="A15" s="58" t="str">
        <x:v>12</x:v>
      </x:c>
      <x:c r="B15" s="59" t="str">
        <x:v>Jardins das Mangabeiras</x:v>
      </x:c>
      <x:c r="C15" s="59" t="str"/>
      <x:c r="D15" s="59" t="str"/>
      <x:c r="E15" s="59" t="str">
        <x:v>Não</x:v>
      </x:c>
      <x:c r="F15" s="59" t="str">
        <x:v>Não</x:v>
      </x:c>
      <x:c r="G15" s="59" t="str">
        <x:v>Não</x:v>
      </x:c>
      <x:c r="H15" s="59" t="str">
        <x:v>Não</x:v>
      </x:c>
      <x:c r="I15" s="59" t="str">
        <x:v>Não</x:v>
      </x:c>
      <x:c r="J15" s="59" t="str">
        <x:v>Não</x:v>
      </x:c>
      <x:c r="K15" s="59" t="str">
        <x:v>A levantar</x:v>
      </x:c>
      <x:c r="L15" s="60" t="str"/>
    </x:row>
    <x:row r="16">
      <x:c r="A16" s="58" t="str">
        <x:v>13</x:v>
      </x:c>
      <x:c r="B16" s="59" t="str">
        <x:v>Jardins dos Buritis</x:v>
      </x:c>
      <x:c r="C16" s="59" t="str"/>
      <x:c r="D16" s="59" t="str"/>
      <x:c r="E16" s="59" t="str">
        <x:v>Não</x:v>
      </x:c>
      <x:c r="F16" s="59" t="str">
        <x:v>Não</x:v>
      </x:c>
      <x:c r="G16" s="59" t="str">
        <x:v>Não</x:v>
      </x:c>
      <x:c r="H16" s="59" t="str">
        <x:v>Não</x:v>
      </x:c>
      <x:c r="I16" s="59" t="str">
        <x:v>Não</x:v>
      </x:c>
      <x:c r="J16" s="59" t="str">
        <x:v>Não</x:v>
      </x:c>
      <x:c r="K16" s="59" t="str">
        <x:v>A levantar</x:v>
      </x:c>
      <x:c r="L16" s="60" t="str"/>
    </x:row>
    <x:row r="17">
      <x:c r="A17" s="58" t="str">
        <x:v>14</x:v>
      </x:c>
      <x:c r="B17" s="59" t="str">
        <x:v>Jardins das Acácias</x:v>
      </x:c>
      <x:c r="C17" s="59" t="str"/>
      <x:c r="D17" s="59" t="str"/>
      <x:c r="E17" s="59" t="str">
        <x:v>Não</x:v>
      </x:c>
      <x:c r="F17" s="59" t="str">
        <x:v>Não</x:v>
      </x:c>
      <x:c r="G17" s="59" t="str">
        <x:v>Não</x:v>
      </x:c>
      <x:c r="H17" s="59" t="str">
        <x:v>Não</x:v>
      </x:c>
      <x:c r="I17" s="59" t="str">
        <x:v>Não</x:v>
      </x:c>
      <x:c r="J17" s="59" t="str">
        <x:v>Não</x:v>
      </x:c>
      <x:c r="K17" s="59" t="str">
        <x:v>A levantar</x:v>
      </x:c>
      <x:c r="L17" s="60" t="str"/>
    </x:row>
    <x:row r="18">
      <x:c r="A18" s="61" t="str">
        <x:v>15</x:v>
      </x:c>
      <x:c r="B18" s="62" t="str">
        <x:v>Jardins dos Ipês</x:v>
      </x:c>
      <x:c r="C18" s="62" t="str"/>
      <x:c r="D18" s="62" t="str"/>
      <x:c r="E18" s="62" t="str">
        <x:v>Não</x:v>
      </x:c>
      <x:c r="F18" s="62" t="str">
        <x:v>Não</x:v>
      </x:c>
      <x:c r="G18" s="62" t="str">
        <x:v>Não</x:v>
      </x:c>
      <x:c r="H18" s="62" t="str">
        <x:v>Não</x:v>
      </x:c>
      <x:c r="I18" s="62" t="str">
        <x:v>Não</x:v>
      </x:c>
      <x:c r="J18" s="62" t="str">
        <x:v>Não</x:v>
      </x:c>
      <x:c r="K18" s="62" t="str">
        <x:v>A levantar</x:v>
      </x:c>
      <x:c r="L18" s="63" t="str"/>
    </x:row>
  </x:sheetData>
  <x:mergeCells>
    <x:mergeCell ref="A1:L1"/>
  </x:mergeCells>
  <x:conditionalFormatting sqref="K4:K18">
    <x:cfRule type="expression" dxfId="18" priority="1">
      <x:formula>K4="Concluído"</x:formula>
    </x:cfRule>
    <x:cfRule type="expression" dxfId="19" priority="2">
      <x:formula>K4="Em andamento"</x:formula>
    </x:cfRule>
    <x:cfRule type="expression" dxfId="20" priority="3">
      <x:formula>K4="A levantar"</x:formula>
    </x:cfRule>
  </x:conditionalFormatting>
  <x:dataValidations count="7">
    <x:dataValidation type="list" sqref="E4:E18">
      <x:formula1>"Sim,Não,Parcial"</x:formula1>
    </x:dataValidation>
    <x:dataValidation type="list" sqref="F4:F18">
      <x:formula1>"Sim,Não,Parcial"</x:formula1>
    </x:dataValidation>
    <x:dataValidation type="list" sqref="G4:G18">
      <x:formula1>"Sim,Não,Parcial"</x:formula1>
    </x:dataValidation>
    <x:dataValidation type="list" sqref="H4:H18">
      <x:formula1>"Sim,Não,Parcial"</x:formula1>
    </x:dataValidation>
    <x:dataValidation type="list" sqref="I4:I18">
      <x:formula1>"Sim,Não,Parcial"</x:formula1>
    </x:dataValidation>
    <x:dataValidation type="list" sqref="J4:J18">
      <x:formula1>"Sim,Não,Parcial"</x:formula1>
    </x:dataValidation>
    <x:dataValidation type="list" sqref="K4:K18">
      <x:formula1>"A levantar,Confirmado,Em andamento,Concluído,Não aplicável"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8" hidden="0" customWidth="1"/>
    <x:col min="4" max="4" width="16" hidden="0" customWidth="1"/>
    <x:col min="5" max="5" width="24" hidden="0" customWidth="1"/>
    <x:col min="6" max="6" width="16" hidden="0" customWidth="1"/>
    <x:col min="7" max="7" width="14" hidden="0" customWidth="1"/>
    <x:col min="8" max="8" width="14" hidden="0" customWidth="1"/>
    <x:col min="10" max="10" width="30" hidden="0" customWidth="1"/>
    <x:col min="11" max="11" width="42" hidden="0" customWidth="1"/>
    <x:col min="12" max="12" width="38" hidden="0" customWidth="1"/>
    <x:col min="13" max="13" width="16" hidden="0" customWidth="1"/>
  </x:cols>
  <x:sheetData>
    <x:row r="1" ht="28" customHeight="1">
      <x:c r="A1" s="35" t="str">
        <x:v>Jardins Mangueiral Sustentável — Listas e Fontes</x:v>
      </x:c>
      <x:c r="B1" s="36"/>
      <x:c r="C1" s="36"/>
      <x:c r="D1" s="36"/>
      <x:c r="E1" s="36"/>
      <x:c r="F1" s="36"/>
      <x:c r="G1" s="36"/>
      <x:c r="H1" s="36"/>
    </x:row>
    <x:row r="2">
      <x:c r="A2" s="36"/>
      <x:c r="B2" s="36"/>
      <x:c r="C2" s="36"/>
      <x:c r="D2" s="36"/>
      <x:c r="E2" s="36"/>
      <x:c r="F2" s="36"/>
      <x:c r="G2" s="36"/>
      <x:c r="H2" s="36"/>
    </x:row>
    <x:row r="3">
      <x:c r="A3" s="37" t="str">
        <x:v>Status</x:v>
      </x:c>
      <x:c r="B3" s="38" t="str">
        <x:v>Prioridade</x:v>
      </x:c>
      <x:c r="C3" s="38" t="str">
        <x:v>Situação técnica</x:v>
      </x:c>
      <x:c r="D3" s="38" t="str">
        <x:v>Condição</x:v>
      </x:c>
      <x:c r="E3" s="38" t="str">
        <x:v>Tipo de fonte</x:v>
      </x:c>
      <x:c r="F3" s="38" t="str">
        <x:v>Tipo de dado</x:v>
      </x:c>
      <x:c r="G3" s="38" t="str">
        <x:v>Resposta</x:v>
      </x:c>
      <x:c r="H3" s="39" t="str">
        <x:v>Mês</x:v>
      </x:c>
      <x:c r="J3" s="55" t="str">
        <x:v>Fonte</x:v>
      </x:c>
      <x:c r="K3" s="56" t="str">
        <x:v>URL</x:v>
      </x:c>
      <x:c r="L3" s="56" t="str">
        <x:v>Uso no projeto</x:v>
      </x:c>
      <x:c r="M3" s="57" t="str">
        <x:v>Status</x:v>
      </x:c>
    </x:row>
    <x:row r="4">
      <x:c r="A4" s="40" t="str">
        <x:v>A levantar</x:v>
      </x:c>
      <x:c r="B4" s="36" t="str">
        <x:v>Alta</x:v>
      </x:c>
      <x:c r="C4" s="36" t="str">
        <x:v>Adequado</x:v>
      </x:c>
      <x:c r="D4" s="36" t="str">
        <x:v>Bom</x:v>
      </x:c>
      <x:c r="E4" s="36" t="str">
        <x:v>Fonte oficial</x:v>
      </x:c>
      <x:c r="F4" s="36" t="str">
        <x:v>Medido</x:v>
      </x:c>
      <x:c r="G4" s="36" t="str">
        <x:v>Sim</x:v>
      </x:c>
      <x:c r="H4" s="41" t="str">
        <x:v>Out/2026</x:v>
      </x:c>
      <x:c r="J4" s="58" t="str">
        <x:v>Cartilha Ambiental Mangueiral 2012</x:v>
      </x:c>
      <x:c r="K4" s="59" t="str">
        <x:v>Arquivo do projeto</x:v>
      </x:c>
      <x:c r="L4" s="59" t="str">
        <x:v>Referência histórica</x:v>
      </x:c>
      <x:c r="M4" s="60" t="str">
        <x:v>Disponível</x:v>
      </x:c>
    </x:row>
    <x:row r="5">
      <x:c r="A5" s="40" t="str">
        <x:v>Confirmado</x:v>
      </x:c>
      <x:c r="B5" s="36" t="str">
        <x:v>Média</x:v>
      </x:c>
      <x:c r="C5" s="36" t="str">
        <x:v>Precisa melhorar</x:v>
      </x:c>
      <x:c r="D5" s="36" t="str">
        <x:v>Regular</x:v>
      </x:c>
      <x:c r="E5" s="36" t="str">
        <x:v>Documento histórico</x:v>
      </x:c>
      <x:c r="F5" s="36" t="str">
        <x:v>Estimado</x:v>
      </x:c>
      <x:c r="G5" s="36" t="str">
        <x:v>Não</x:v>
      </x:c>
      <x:c r="H5" s="41" t="str">
        <x:v>Nov/2026</x:v>
      </x:c>
      <x:c r="J5" s="58" t="str">
        <x:v>Brasília Ambiental / IBRAM</x:v>
      </x:c>
      <x:c r="K5" s="59" t="str">
        <x:v>https://www.ibram.df.gov.br/</x:v>
      </x:c>
      <x:c r="L5" s="59" t="str">
        <x:v>Licenciamento, CPS, fauna, incêndios</x:v>
      </x:c>
      <x:c r="M5" s="60" t="str">
        <x:v>Prioritária</x:v>
      </x:c>
    </x:row>
    <x:row r="6">
      <x:c r="A6" s="40" t="str">
        <x:v>Em andamento</x:v>
      </x:c>
      <x:c r="B6" s="36" t="str">
        <x:v>Baixa</x:v>
      </x:c>
      <x:c r="C6" s="36" t="str">
        <x:v>Crítico</x:v>
      </x:c>
      <x:c r="D6" s="36" t="str">
        <x:v>Ruim</x:v>
      </x:c>
      <x:c r="E6" s="36" t="str">
        <x:v>Informação do condomínio</x:v>
      </x:c>
      <x:c r="F6" s="36" t="str">
        <x:v>Documentado</x:v>
      </x:c>
      <x:c r="G6" s="36" t="str">
        <x:v>Parcial</x:v>
      </x:c>
      <x:c r="H6" s="41" t="str">
        <x:v>Dez/2026</x:v>
      </x:c>
      <x:c r="J6" s="58" t="str">
        <x:v>SEDUH</x:v>
      </x:c>
      <x:c r="K6" s="59" t="str">
        <x:v>https://www.seduh.df.gov.br/</x:v>
      </x:c>
      <x:c r="L6" s="59" t="str">
        <x:v>MDE-PH-015/09 e urbanismo</x:v>
      </x:c>
      <x:c r="M6" s="60" t="str">
        <x:v>Prioritária</x:v>
      </x:c>
    </x:row>
    <x:row r="7">
      <x:c r="A7" s="40" t="str">
        <x:v>Concluído</x:v>
      </x:c>
      <x:c r="B7" s="36"/>
      <x:c r="C7" s="36" t="str">
        <x:v>A verificar</x:v>
      </x:c>
      <x:c r="D7" s="36" t="str">
        <x:v>Inoperante</x:v>
      </x:c>
      <x:c r="E7" s="36" t="str">
        <x:v>Observação de campo</x:v>
      </x:c>
      <x:c r="F7" s="36" t="str">
        <x:v>Observado</x:v>
      </x:c>
      <x:c r="G7" s="36" t="str">
        <x:v>Não sei</x:v>
      </x:c>
      <x:c r="H7" s="41" t="str">
        <x:v>Jan/2027</x:v>
      </x:c>
      <x:c r="J7" s="58" t="str">
        <x:v>SINJ-DF</x:v>
      </x:c>
      <x:c r="K7" s="59" t="str">
        <x:v>https://www.sinj.df.gov.br/</x:v>
      </x:c>
      <x:c r="L7" s="59" t="str">
        <x:v>Legislação distrital</x:v>
      </x:c>
      <x:c r="M7" s="60" t="str">
        <x:v>Prioritária</x:v>
      </x:c>
    </x:row>
    <x:row r="8">
      <x:c r="A8" s="40" t="str">
        <x:v>Não aplicável</x:v>
      </x:c>
      <x:c r="B8" s="36"/>
      <x:c r="C8" s="36"/>
      <x:c r="D8" s="36" t="str">
        <x:v>Não avaliado</x:v>
      </x:c>
      <x:c r="E8" s="36" t="str">
        <x:v>Boa prática</x:v>
      </x:c>
      <x:c r="F8" s="36" t="str">
        <x:v>Não informado</x:v>
      </x:c>
      <x:c r="G8" s="36"/>
      <x:c r="H8" s="41" t="str">
        <x:v>Fev/2027</x:v>
      </x:c>
      <x:c r="J8" s="58" t="str">
        <x:v>SLU</x:v>
      </x:c>
      <x:c r="K8" s="59" t="str">
        <x:v>https://www.slu.df.gov.br/</x:v>
      </x:c>
      <x:c r="L8" s="59" t="str">
        <x:v>Coleta seletiva e resíduos</x:v>
      </x:c>
      <x:c r="M8" s="60" t="str">
        <x:v>Prioritária</x:v>
      </x:c>
    </x:row>
    <x:row r="9">
      <x:c r="A9" s="40"/>
      <x:c r="B9" s="36"/>
      <x:c r="C9" s="36"/>
      <x:c r="D9" s="36"/>
      <x:c r="E9" s="36" t="str">
        <x:v>Proposta</x:v>
      </x:c>
      <x:c r="F9" s="36"/>
      <x:c r="G9" s="36"/>
      <x:c r="H9" s="41" t="str">
        <x:v>Mar/2027</x:v>
      </x:c>
      <x:c r="J9" s="58" t="str">
        <x:v>ADASA</x:v>
      </x:c>
      <x:c r="K9" s="59" t="str">
        <x:v>https://www.adasa.df.gov.br/</x:v>
      </x:c>
      <x:c r="L9" s="59" t="str">
        <x:v>Água, reúso e aproveitamento pluvial</x:v>
      </x:c>
      <x:c r="M9" s="60" t="str">
        <x:v>Prioritária</x:v>
      </x:c>
    </x:row>
    <x:row r="10">
      <x:c r="A10" s="40"/>
      <x:c r="B10" s="36"/>
      <x:c r="C10" s="36"/>
      <x:c r="D10" s="36"/>
      <x:c r="E10" s="36"/>
      <x:c r="F10" s="36"/>
      <x:c r="G10" s="36"/>
      <x:c r="H10" s="41" t="str">
        <x:v>Abr/2027</x:v>
      </x:c>
      <x:c r="J10" s="58" t="str">
        <x:v>Jardim Botânico de Brasília</x:v>
      </x:c>
      <x:c r="K10" s="59" t="str">
        <x:v>https://www.jardimbotanico.df.gov.br/</x:v>
      </x:c>
      <x:c r="L10" s="59" t="str">
        <x:v>Cerrado, flora e fauna</x:v>
      </x:c>
      <x:c r="M10" s="60" t="str">
        <x:v>Prioritária</x:v>
      </x:c>
    </x:row>
    <x:row r="11">
      <x:c r="A11" s="40"/>
      <x:c r="B11" s="36"/>
      <x:c r="C11" s="36"/>
      <x:c r="D11" s="36"/>
      <x:c r="E11" s="36"/>
      <x:c r="F11" s="36"/>
      <x:c r="G11" s="36"/>
      <x:c r="H11" s="41" t="str">
        <x:v>Mai/2027</x:v>
      </x:c>
      <x:c r="J11" s="61" t="str">
        <x:v>AAJM - acervo histórico</x:v>
      </x:c>
      <x:c r="K11" s="62" t="str">
        <x:v>https://associacaoamigosjm.webnode.page/</x:v>
      </x:c>
      <x:c r="L11" s="62" t="str">
        <x:v>Memória e organização comunitária</x:v>
      </x:c>
      <x:c r="M11" s="63" t="str">
        <x:v>Histórica</x:v>
      </x:c>
    </x:row>
    <x:row r="12">
      <x:c r="A12" s="40"/>
      <x:c r="B12" s="36"/>
      <x:c r="C12" s="36"/>
      <x:c r="D12" s="36"/>
      <x:c r="E12" s="36"/>
      <x:c r="F12" s="36"/>
      <x:c r="G12" s="36"/>
      <x:c r="H12" s="41" t="str">
        <x:v>Jun/2027</x:v>
      </x:c>
    </x:row>
    <x:row r="13">
      <x:c r="A13" s="40"/>
      <x:c r="B13" s="36"/>
      <x:c r="C13" s="36"/>
      <x:c r="D13" s="36"/>
      <x:c r="E13" s="36"/>
      <x:c r="F13" s="36"/>
      <x:c r="G13" s="36"/>
      <x:c r="H13" s="41" t="str">
        <x:v>Jul/2027</x:v>
      </x:c>
    </x:row>
    <x:row r="14">
      <x:c r="A14" s="40"/>
      <x:c r="B14" s="36"/>
      <x:c r="C14" s="36"/>
      <x:c r="D14" s="36"/>
      <x:c r="E14" s="36"/>
      <x:c r="F14" s="36"/>
      <x:c r="G14" s="36"/>
      <x:c r="H14" s="41" t="str">
        <x:v>Ago/2027</x:v>
      </x:c>
    </x:row>
    <x:row r="15">
      <x:c r="A15" s="40"/>
      <x:c r="B15" s="36"/>
      <x:c r="C15" s="36"/>
      <x:c r="D15" s="36"/>
      <x:c r="E15" s="36"/>
      <x:c r="F15" s="36"/>
      <x:c r="G15" s="36"/>
      <x:c r="H15" s="41" t="str">
        <x:v>Set/2027</x:v>
      </x:c>
    </x:row>
    <x:row r="16">
      <x:c r="A16" s="40"/>
      <x:c r="B16" s="36"/>
      <x:c r="C16" s="36"/>
      <x:c r="D16" s="36"/>
      <x:c r="E16" s="36"/>
      <x:c r="F16" s="36"/>
      <x:c r="G16" s="36"/>
      <x:c r="H16" s="41"/>
    </x:row>
    <x:row r="17">
      <x:c r="A17" s="40"/>
      <x:c r="B17" s="36"/>
      <x:c r="C17" s="36"/>
      <x:c r="D17" s="36"/>
      <x:c r="E17" s="36"/>
      <x:c r="F17" s="36"/>
      <x:c r="G17" s="36"/>
      <x:c r="H17" s="41"/>
    </x:row>
    <x:row r="18">
      <x:c r="A18" s="40"/>
      <x:c r="B18" s="36"/>
      <x:c r="C18" s="36"/>
      <x:c r="D18" s="36"/>
      <x:c r="E18" s="36"/>
      <x:c r="F18" s="36"/>
      <x:c r="G18" s="36"/>
      <x:c r="H18" s="41"/>
    </x:row>
    <x:row r="19">
      <x:c r="A19" s="40"/>
      <x:c r="B19" s="36"/>
      <x:c r="C19" s="36"/>
      <x:c r="D19" s="36"/>
      <x:c r="E19" s="36"/>
      <x:c r="F19" s="36"/>
      <x:c r="G19" s="36"/>
      <x:c r="H19" s="41"/>
    </x:row>
    <x:row r="20">
      <x:c r="A20" s="42"/>
      <x:c r="B20" s="43"/>
      <x:c r="C20" s="43"/>
      <x:c r="D20" s="43"/>
      <x:c r="E20" s="43"/>
      <x:c r="F20" s="43"/>
      <x:c r="G20" s="43"/>
      <x:c r="H20" s="44"/>
    </x:row>
  </x:sheetData>
  <x:mergeCells>
    <x:mergeCell ref="A1:H1"/>
  </x:mergeCells>
  <x:pageMargins left="0.7" right="0.7" top="0.75" bottom="0.75" header="0.3" footer="0.3"/>
</x:worksheet>
</file>